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OMIYOLMC\Desktop\CEFTER\"/>
    </mc:Choice>
  </mc:AlternateContent>
  <bookViews>
    <workbookView xWindow="0" yWindow="0" windowWidth="23040" windowHeight="9072" firstSheet="1" activeTab="5"/>
  </bookViews>
  <sheets>
    <sheet name="General Work Plan" sheetId="18" r:id="rId1"/>
    <sheet name="Procurement Plan Works" sheetId="17" r:id="rId2"/>
    <sheet name="Procurement Plan Goods" sheetId="7" r:id="rId3"/>
    <sheet name="Procurement Plan Consultancy" sheetId="8" r:id="rId4"/>
    <sheet name="Procurement Plan Training" sheetId="9" r:id="rId5"/>
    <sheet name="Disbursement Plan" sheetId="10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h8k6LAM/v+9a+cjPa0EFRJhkcmjQ=="/>
    </ext>
  </extLst>
</workbook>
</file>

<file path=xl/calcChain.xml><?xml version="1.0" encoding="utf-8"?>
<calcChain xmlns="http://schemas.openxmlformats.org/spreadsheetml/2006/main">
  <c r="Y25" i="8" l="1"/>
  <c r="Y22" i="8"/>
  <c r="Y19" i="8"/>
  <c r="Y16" i="8"/>
  <c r="Y13" i="8"/>
  <c r="Q31" i="10"/>
  <c r="Q24" i="10" l="1"/>
  <c r="E141" i="18"/>
  <c r="Q23" i="10" l="1"/>
  <c r="Q22" i="10"/>
  <c r="Q21" i="10"/>
  <c r="Q13" i="10"/>
  <c r="Q12" i="10"/>
  <c r="Q54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D56" i="10"/>
  <c r="E29" i="8" l="1"/>
  <c r="E142" i="18" l="1"/>
  <c r="E143" i="18" l="1"/>
  <c r="Q55" i="10" l="1"/>
  <c r="Q28" i="10"/>
  <c r="Q29" i="10"/>
  <c r="Q30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27" i="10"/>
  <c r="Q20" i="10"/>
  <c r="Q16" i="10"/>
  <c r="Q17" i="10"/>
  <c r="Q18" i="10"/>
  <c r="Q15" i="10"/>
  <c r="Q10" i="10"/>
  <c r="Q11" i="10"/>
  <c r="Q9" i="10"/>
  <c r="R15" i="7"/>
  <c r="Q56" i="10" l="1"/>
  <c r="R57" i="7" l="1"/>
  <c r="G21" i="9" l="1"/>
  <c r="R55" i="7" l="1"/>
  <c r="R53" i="7"/>
  <c r="R51" i="7"/>
  <c r="R49" i="7"/>
  <c r="R47" i="7"/>
  <c r="R45" i="7"/>
  <c r="R43" i="7"/>
  <c r="R41" i="7"/>
  <c r="R39" i="7"/>
  <c r="R37" i="7"/>
  <c r="R35" i="7"/>
  <c r="R33" i="7"/>
  <c r="R31" i="7"/>
  <c r="R29" i="7"/>
  <c r="R27" i="7"/>
  <c r="R25" i="7"/>
  <c r="R23" i="7"/>
  <c r="R21" i="7"/>
  <c r="E59" i="7" l="1"/>
  <c r="R13" i="7"/>
  <c r="R59" i="7" s="1"/>
</calcChain>
</file>

<file path=xl/sharedStrings.xml><?xml version="1.0" encoding="utf-8"?>
<sst xmlns="http://schemas.openxmlformats.org/spreadsheetml/2006/main" count="616" uniqueCount="334">
  <si>
    <t>Activity No</t>
  </si>
  <si>
    <t>ACTIVITY</t>
  </si>
  <si>
    <t>SUB-ACTIVITY</t>
  </si>
  <si>
    <t>JUSTIFICATION</t>
  </si>
  <si>
    <t xml:space="preserve">ESTIMATED BUDGET                                                                                                    ($)                                                                                                             </t>
  </si>
  <si>
    <t>RESPONSIBLE UNIT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</si>
  <si>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</si>
  <si>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</si>
  <si>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</si>
  <si>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</si>
  <si>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</si>
  <si>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</si>
  <si>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</si>
  <si>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</si>
  <si>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</si>
  <si>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</si>
  <si>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</si>
  <si>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</si>
  <si>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</si>
  <si>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Operating Expenses 10%</t>
  </si>
  <si>
    <t>Grand Total</t>
  </si>
  <si>
    <t>TOTAL</t>
  </si>
  <si>
    <t>REMARKS</t>
  </si>
  <si>
    <t>S/N</t>
  </si>
  <si>
    <t>COUNTRY: NIGERIA</t>
  </si>
  <si>
    <t>GOODS</t>
  </si>
  <si>
    <t>Draft Bid Documents, including specs and quantities, draft SPN</t>
  </si>
  <si>
    <t>If Post-Review, No-objection Dates are not needed</t>
  </si>
  <si>
    <t>BASIC DATA</t>
  </si>
  <si>
    <t>Spec Proc Notice
Advert</t>
  </si>
  <si>
    <t>Bidding Period</t>
  </si>
  <si>
    <t>Bid Evaluation</t>
  </si>
  <si>
    <t>Contract Finalization</t>
  </si>
  <si>
    <t>Contract Implementation</t>
  </si>
  <si>
    <t>S/NO.</t>
  </si>
  <si>
    <t>Description*</t>
  </si>
  <si>
    <t>Package
Number</t>
  </si>
  <si>
    <t>Lot
Number</t>
  </si>
  <si>
    <t>Estimated Amount in US $</t>
  </si>
  <si>
    <t>Procurement Method</t>
  </si>
  <si>
    <t>Pre-or Post Qualification</t>
  </si>
  <si>
    <t>Prior or Post Review</t>
  </si>
  <si>
    <t>Plan vs. Actual</t>
  </si>
  <si>
    <t>Prep &amp; Submission
by Ex Agency</t>
  </si>
  <si>
    <t>No-objection
Date</t>
  </si>
  <si>
    <t>On-line UNDB
Gateway
Nat Press</t>
  </si>
  <si>
    <t>Bid Invitation Date</t>
  </si>
  <si>
    <t>Bid Closing-Opening</t>
  </si>
  <si>
    <t>Submission
Bid Eval Rpt</t>
  </si>
  <si>
    <t>Contract Amount in US$</t>
  </si>
  <si>
    <t>Date
Contract
Award</t>
  </si>
  <si>
    <t>Date 
Contract
Advert</t>
  </si>
  <si>
    <t>Date
Contract
Signature</t>
  </si>
  <si>
    <t>Opening
of 
Let of Credit</t>
  </si>
  <si>
    <t>Arrival
of
Goods</t>
  </si>
  <si>
    <t>Inspection
Final
Acceptance</t>
  </si>
  <si>
    <t>Norm Duration of Proc Steps</t>
  </si>
  <si>
    <t>If Prequalification</t>
  </si>
  <si>
    <t>Plan</t>
  </si>
  <si>
    <t>4 - 7 wks</t>
  </si>
  <si>
    <t>1 - 1.5 wks</t>
  </si>
  <si>
    <t>1.5 - 2 wks</t>
  </si>
  <si>
    <t>6 to</t>
  </si>
  <si>
    <t>12 wks</t>
  </si>
  <si>
    <t>1.5 - 3 wks</t>
  </si>
  <si>
    <t>1 wk</t>
  </si>
  <si>
    <t>1.5-3 wks</t>
  </si>
  <si>
    <t>add 7-13 wks</t>
  </si>
  <si>
    <t>Actual</t>
  </si>
  <si>
    <t>Total Cost</t>
  </si>
  <si>
    <t>Fill gray cells only!</t>
  </si>
  <si>
    <t xml:space="preserve">CREDIT NO: </t>
  </si>
  <si>
    <t>For Contracts under projects approved before the May 2002 Guidelines</t>
  </si>
  <si>
    <t>Request for EOI
(where required)</t>
  </si>
  <si>
    <t>CONSULTANCY</t>
  </si>
  <si>
    <t>Contract
Type</t>
  </si>
  <si>
    <t>Preparation 
Request for Proposals</t>
  </si>
  <si>
    <t>Short
List</t>
  </si>
  <si>
    <t>Consultant
Proposals</t>
  </si>
  <si>
    <t>Proposal Evaluation and Negotiation for Projects after May 2002
Technical (T) &amp; Financial (F) and Negotions (N)</t>
  </si>
  <si>
    <t>Draft Contract</t>
  </si>
  <si>
    <t>S/No.</t>
  </si>
  <si>
    <t>Selection Method</t>
  </si>
  <si>
    <t>Lumpsum
or
Time-Based</t>
  </si>
  <si>
    <t>Estimated Amount
 in US$ '000</t>
  </si>
  <si>
    <t>Prior/Post Review</t>
  </si>
  <si>
    <t>Prep &amp; Submission
by Ex Ag</t>
  </si>
  <si>
    <t>Lead-time before shortlist</t>
  </si>
  <si>
    <t>Submission
Date</t>
  </si>
  <si>
    <t>Invitation
Date</t>
  </si>
  <si>
    <t>Submission/
Opening
Date</t>
  </si>
  <si>
    <t>Submission
Evaluation
Report (T)</t>
  </si>
  <si>
    <t>No-objection
Evaluation
Report  (T)</t>
  </si>
  <si>
    <t>Opening Financial Proposals</t>
  </si>
  <si>
    <t>Preparation
Eval Report
(T) (F)</t>
  </si>
  <si>
    <t>Negotiations (N)</t>
  </si>
  <si>
    <t>Submission Date</t>
  </si>
  <si>
    <t>No-objection Date</t>
  </si>
  <si>
    <t>Contract Amount in 
US$ '000</t>
  </si>
  <si>
    <t xml:space="preserve">Contract Award </t>
  </si>
  <si>
    <t>Date
Contract
Advert</t>
  </si>
  <si>
    <t>Contract 
Signature</t>
  </si>
  <si>
    <t>Mobilization
Advance
Payment</t>
  </si>
  <si>
    <t>Draft
Report</t>
  </si>
  <si>
    <t>Final
Report</t>
  </si>
  <si>
    <t>Final
Cost                   US$ '000</t>
  </si>
  <si>
    <t>3 - 6 wks</t>
  </si>
  <si>
    <t>1 - 2 wks</t>
  </si>
  <si>
    <t>2 wks</t>
  </si>
  <si>
    <t>4  to</t>
  </si>
  <si>
    <t>2 - 3 wks</t>
  </si>
  <si>
    <t>0.5 - 2 wks</t>
  </si>
  <si>
    <t>1 - 3 wks</t>
  </si>
  <si>
    <t>List of Contracts</t>
  </si>
  <si>
    <t>Prior R</t>
  </si>
  <si>
    <t>NA</t>
  </si>
  <si>
    <t xml:space="preserve"> </t>
  </si>
  <si>
    <t>TOTAL AMOUNT</t>
  </si>
  <si>
    <t>TRAINING/CAPACITY BUILDING</t>
  </si>
  <si>
    <t>DESCRIPTION</t>
  </si>
  <si>
    <t>NAMES OF PARTICIPANTS</t>
  </si>
  <si>
    <t>OBJECTIVES</t>
  </si>
  <si>
    <t>OUTCOME</t>
  </si>
  <si>
    <t>TRAINING LOCATION</t>
  </si>
  <si>
    <t>COST</t>
  </si>
  <si>
    <t>ACTIVITIES</t>
  </si>
  <si>
    <t>OBJECTIVE</t>
  </si>
  <si>
    <t>AMOUNT</t>
  </si>
  <si>
    <t>MONTHS</t>
  </si>
  <si>
    <t>$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</si>
  <si>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</si>
  <si>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</si>
  <si>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</si>
  <si>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</si>
  <si>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</si>
  <si>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</si>
  <si>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</si>
  <si>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</si>
  <si>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</si>
  <si>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</si>
  <si>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</si>
  <si>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</si>
  <si>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TRAINING</t>
  </si>
  <si>
    <t>CONSULTANCIES</t>
  </si>
  <si>
    <t>OPERATING COST</t>
  </si>
  <si>
    <t>PROJECT: AFRICA CENTRES OF EXCELLENCE FOR DEVELOPMENT IMPACT (ACE IMPACT)</t>
  </si>
  <si>
    <t xml:space="preserve">CREDIT NO: IDA </t>
  </si>
  <si>
    <t>WORKS</t>
  </si>
  <si>
    <t xml:space="preserve">Loan No </t>
  </si>
  <si>
    <t>Post Qualification</t>
  </si>
  <si>
    <t>TIME BASE</t>
  </si>
  <si>
    <t>staff/students</t>
  </si>
  <si>
    <t>staff</t>
  </si>
  <si>
    <t>farmers/food handlers/resource persons</t>
  </si>
  <si>
    <t>use of new modules by formers to improve their income</t>
  </si>
  <si>
    <t>sustainable use of safe and hygienic transportation modules for produce to markets</t>
  </si>
  <si>
    <t>Students benefitting from new innovative teaching methods. Increase in number of faculty using innovative teaching methods</t>
  </si>
  <si>
    <t>Curricula for innovative University teaching developed</t>
  </si>
  <si>
    <t>Qualified candidates identified</t>
  </si>
  <si>
    <t>Generation of high quality technologist and laboratory automation personnel</t>
  </si>
  <si>
    <t>Students and staff equipped for active learning</t>
  </si>
  <si>
    <t>Students and staff using advanced software for  their learning/teaching and research</t>
  </si>
  <si>
    <t>CEFTER Thematic Annual Research Grant</t>
  </si>
  <si>
    <t>Student Support/Scholarships</t>
  </si>
  <si>
    <t>Student Internship</t>
  </si>
  <si>
    <t>NAME OF INSTITUTION: BENUE STATE UNIVERSITY MAKURDI</t>
  </si>
  <si>
    <t>CENTRE: CENTRE FOR FOOD TECHNOLOGY AND RESEARCH</t>
  </si>
  <si>
    <t>Centre Management</t>
  </si>
  <si>
    <t xml:space="preserve">Activity 1: Conduct needs assesment </t>
  </si>
  <si>
    <t>Activity 4: Advertise for tenders</t>
  </si>
  <si>
    <t>Internal Monitoring and Evaluation Activities</t>
  </si>
  <si>
    <t>Activity 4: Travels and accomodation cost</t>
  </si>
  <si>
    <t>Activity 3: Submit to CEFTER technical Committee for inputs</t>
  </si>
  <si>
    <t>Activity 2: Prepare update report on project</t>
  </si>
  <si>
    <t>Activity 1: Identify and notify participants</t>
  </si>
  <si>
    <t>Activity 2: Write and apply for grants</t>
  </si>
  <si>
    <t>Activity 1: Hold planning meetings</t>
  </si>
  <si>
    <t>Activity 4: Develop Schedule for Student distribution</t>
  </si>
  <si>
    <t>Activity 3: Develop internship manuals</t>
  </si>
  <si>
    <t>Activity 4: Organise yearly community awareness campaigns in selected countries in West and Central Africa</t>
  </si>
  <si>
    <t>Provision of Extension and Community Awarness on Post-Harvest Losses</t>
  </si>
  <si>
    <t>Activity 2: Receive and review applications</t>
  </si>
  <si>
    <t>CEFTER Enterprise Development</t>
  </si>
  <si>
    <t xml:space="preserve">Activity 5: Funding </t>
  </si>
  <si>
    <t>Activity 4: Student identify food products and prepare budgets</t>
  </si>
  <si>
    <t>Activity 3: Assign faculty to student groups as mentor</t>
  </si>
  <si>
    <t>Activity 2: Identify crops and assign to students groups</t>
  </si>
  <si>
    <t>Faculty and Students Food Post-harvest Week</t>
  </si>
  <si>
    <t>Activity 4: Short courses training: Local and international travels</t>
  </si>
  <si>
    <t>Activity 3: Joint Projects</t>
  </si>
  <si>
    <t>Activity 2: Student Internships (This includes accomodation, monthly stipend, transport, supervision and consumables)</t>
  </si>
  <si>
    <t>Activity 1: Training of Staff at MSc, PhD levels: Study fellowship</t>
  </si>
  <si>
    <t>Partnership Activities</t>
  </si>
  <si>
    <t>Activity 3: Draft reports and share</t>
  </si>
  <si>
    <t>Activity 2: Organise a regional faculty stakeholders workshop to formation of regional working groups and how to network</t>
  </si>
  <si>
    <t>Activity 1: Conduct needs assesment for establishment of regional working groups</t>
  </si>
  <si>
    <t>Activity 4: Disbursement to successful grant applicants</t>
  </si>
  <si>
    <t>Activity 3: Shortlisted candidates defend their proposals before the committee</t>
  </si>
  <si>
    <t>Activity 2: The Scholarship and Grants Committee meets and shortlists candidates for interview</t>
  </si>
  <si>
    <t>Activity 1: Students and faculty complete and submit application form</t>
  </si>
  <si>
    <t>Activity 3: Submit Proposal to procurement committee</t>
  </si>
  <si>
    <t>Activity 2: Draft report for consideration</t>
  </si>
  <si>
    <t>Activity 1: Conduct needs assesment</t>
  </si>
  <si>
    <t>Activity 5: Contract awarded for purchase and installation (GCMS for Chemistry lab, FITR Spectrometer, Software and informatics)</t>
  </si>
  <si>
    <t>Activity 1: Conduct needs assesment with departments and partners</t>
  </si>
  <si>
    <t>Construction of CEFTER Food Technology Innovation Complex (CEFTIC)</t>
  </si>
  <si>
    <t>Activity 5: Subscription to Journals</t>
  </si>
  <si>
    <t>Activity 4: Payment of publication charges</t>
  </si>
  <si>
    <t>Activity 3: Shortlisted publications sent to experts for peer review</t>
  </si>
  <si>
    <t>Activity 2: The committee reviews and shortlists good quality publications</t>
  </si>
  <si>
    <t>Activity 1: Students and faculty publications submitted to CEFTER publications committee</t>
  </si>
  <si>
    <t>Funding Peer Reviewed publications from CEFTER Staff and Students</t>
  </si>
  <si>
    <t>Activity 3: Award grants</t>
  </si>
  <si>
    <t>Activity 4: Organise training</t>
  </si>
  <si>
    <t>Activity 3: Identify and engage a suitable resource person</t>
  </si>
  <si>
    <t>Activity 2: Identify the software suitable for enhanced students learning</t>
  </si>
  <si>
    <t>Students and Staff will use advanced software for their learning/teaching and research</t>
  </si>
  <si>
    <t>Activity 1: Conduct needs assessment</t>
  </si>
  <si>
    <t>Training of Students/Staff on use of ICT for learning</t>
  </si>
  <si>
    <t>Activity 5: Funding for scholarship awarded to students annually. Covers tuition, accommodation and living expensis</t>
  </si>
  <si>
    <t>Activity 4: Shortlisted students forwarded to the Vice Chancellor for Approval</t>
  </si>
  <si>
    <t>Activity 3: CEFTER Scholarship and Grants Allocation Committee meets to Shortlist qualified students</t>
  </si>
  <si>
    <t>Activity 2: Students Complete application forms seeking for support/scholarship</t>
  </si>
  <si>
    <t>Activity 4: Postgraduate Board meets and approves admission list</t>
  </si>
  <si>
    <t>Activity 3: Technical committee meets to consider shortlisted candidates for admission</t>
  </si>
  <si>
    <t>Activity 2: Advertise Senate approved programs on local and regional print media</t>
  </si>
  <si>
    <t>Activity 1: Advertise Senate approved programs on CEFTER website</t>
  </si>
  <si>
    <t>Student Recruitment</t>
  </si>
  <si>
    <t>Activity 3: Identify and send suitable candidates for training</t>
  </si>
  <si>
    <t>Activity 2: Conduct survey to identify national and international institutions with best training facilities</t>
  </si>
  <si>
    <t>Activity 1: Conduct needs assesment to identify the areas of need</t>
  </si>
  <si>
    <t>Training of Technologist and Laboratory Automation</t>
  </si>
  <si>
    <t>Activity 6: Train community members in the use of developed modules</t>
  </si>
  <si>
    <t>Activity 5: Identify suitable communities to test run the modules</t>
  </si>
  <si>
    <t>Activity 4: Identify suitable modules for safe transportation of fruits and vegetables, grains, roots and tubers</t>
  </si>
  <si>
    <t>Activity 3: Organise Stakeholders' workshop for industries and local fabricators</t>
  </si>
  <si>
    <t>Activity 2: Prepare report and submit to Technical committee for consideration</t>
  </si>
  <si>
    <t>Use of new modules by farmers to improve their income.</t>
  </si>
  <si>
    <t>Activity 4: Design curriculum and train resource persons from the communities</t>
  </si>
  <si>
    <t>Activity 3: Identify Communities for participatory conduct of Post-Harvest Clinic</t>
  </si>
  <si>
    <t>Activity 2: Draft report for consideration by Technical Committee</t>
  </si>
  <si>
    <t>Activity 3: Prepare report/proceedings and circulate</t>
  </si>
  <si>
    <t xml:space="preserve">Activity 2: Organise national stakeholder workshop </t>
  </si>
  <si>
    <t>PROJECT NAME: AFRICA CENTRES OF EXCELLENCE FOR DEVELOPMENT IMPACT (ACE IMPACT)</t>
  </si>
  <si>
    <t>CENTRE NAME:  CENTRE FOR FOOD TECHNOLOGY AND RESEARCH                                                      WORK PLAN (JANUARY - DECEMBER 2022)</t>
  </si>
  <si>
    <t>Activity 1: Conduct quaterly review of all CEFTER activities to ensure they meet desired quality and deadlines</t>
  </si>
  <si>
    <t xml:space="preserve"> International Institutional Accreditation</t>
  </si>
  <si>
    <t>Activity 1: Get approval of AAU for a proposed international accrediting body</t>
  </si>
  <si>
    <t>Activity 2: Commencement of the process for self study and GAP assessment</t>
  </si>
  <si>
    <t>Activity 3: Undergo processes for full international accreditation</t>
  </si>
  <si>
    <t>DIR</t>
  </si>
  <si>
    <t>RFQ</t>
  </si>
  <si>
    <t>Post Review</t>
  </si>
  <si>
    <t>CD</t>
  </si>
  <si>
    <t>PPP</t>
  </si>
  <si>
    <t>Regional/National Conference and Seminar by Staff and Students</t>
  </si>
  <si>
    <t xml:space="preserve">Mainstreaming of improved learning and teaching methods in the institutions </t>
  </si>
  <si>
    <t xml:space="preserve"> National/Regional Post-harvest Clinic/activities</t>
  </si>
  <si>
    <t xml:space="preserve">Community members adopt improved techniques for food preservation and processing </t>
  </si>
  <si>
    <t>Training of Farmers/Food handlers on safe hygiene and Transportation of Produce to Markets</t>
  </si>
  <si>
    <t>Trained laboratory technologists deployed to the departments</t>
  </si>
  <si>
    <t>Students register and resume lectures</t>
  </si>
  <si>
    <t>Students receive support/scholarship letters</t>
  </si>
  <si>
    <t>Annual Grant successfully awarded</t>
  </si>
  <si>
    <t xml:space="preserve">Number of publications verified and accepted by Association of African Universities (AAU) monitoring committee </t>
  </si>
  <si>
    <t>Activity 1: Installation and Finishing</t>
  </si>
  <si>
    <t>Procurement of Laboratory Equipment and Consumables</t>
  </si>
  <si>
    <t xml:space="preserve">Students and Staff enjoying facilities procured for research and teaching </t>
  </si>
  <si>
    <t xml:space="preserve"> Student-Faculty Grant (CPSS)</t>
  </si>
  <si>
    <t>Activity 5: Special research grants</t>
  </si>
  <si>
    <t>Student and Faculty conducting research on approved projects</t>
  </si>
  <si>
    <t xml:space="preserve"> Establishment of Regional Research Groups</t>
  </si>
  <si>
    <t>Joint publications in high quality Journals</t>
  </si>
  <si>
    <t xml:space="preserve">Activity 1: Prepare report for consideration </t>
  </si>
  <si>
    <t>Activity 2: Identify Facilitators and Benefiaries</t>
  </si>
  <si>
    <t>Activity 3: Implement training</t>
  </si>
  <si>
    <t>Publications in high quality Journals</t>
  </si>
  <si>
    <t>International/National Program Accreditation</t>
  </si>
  <si>
    <t>Activity 1: Identify Accreditation body and university programs for accreditation</t>
  </si>
  <si>
    <t>Activity 2: Commencement of the process for accreditation</t>
  </si>
  <si>
    <t>Activity 3: Undergo process for full accreditation</t>
  </si>
  <si>
    <t>Activity 5: Refurbishing of partnership offices</t>
  </si>
  <si>
    <t>Completion of agreed activities for each quater</t>
  </si>
  <si>
    <t xml:space="preserve">Students and Entrepreneurs establish businesses using processed food products. Successful patentingof some food products </t>
  </si>
  <si>
    <t>Activity 3: Setup small and medium scale Funding for three year start-ups per year. 10 winning groups in the enterprise competition will use the fund to set up an agro based small scale enterprise</t>
  </si>
  <si>
    <t>One startup per year</t>
  </si>
  <si>
    <t>Activity 1: Create digital database on agricultural produce</t>
  </si>
  <si>
    <t>Activity 2: Update and review data</t>
  </si>
  <si>
    <t>Activity 3: Training of additional extension workers</t>
  </si>
  <si>
    <t>Activity 5: Implementation of the extension service network</t>
  </si>
  <si>
    <t xml:space="preserve">Members of the Community adopt improved processing and preservation techniques </t>
  </si>
  <si>
    <t>Activity 1: Identify Industrial and sectoral Partners for students' internship</t>
  </si>
  <si>
    <t>Activity 2: Consider internship areas</t>
  </si>
  <si>
    <t>Activity 5: Payment of intern service charges at industrial site</t>
  </si>
  <si>
    <t xml:space="preserve">Grant Application: </t>
  </si>
  <si>
    <t>3 grants applications submitted each year</t>
  </si>
  <si>
    <t xml:space="preserve"> Regional Project Review Workshops</t>
  </si>
  <si>
    <t xml:space="preserve">Management identifying areas of weakness for improvement </t>
  </si>
  <si>
    <t>Centre Management and Partners</t>
  </si>
  <si>
    <t>M&amp;E team</t>
  </si>
  <si>
    <t>Maintenance of ICT Facilities at the new Postgraduate Centre</t>
  </si>
  <si>
    <t>Activity 1: Maintenance of installation</t>
  </si>
  <si>
    <t>Financial Management</t>
  </si>
  <si>
    <t>Activity 1: Meeting of Audit committee</t>
  </si>
  <si>
    <t>Activity 2: Training of account/audit staff</t>
  </si>
  <si>
    <t>Activity 3: Purchace and update of accounting software</t>
  </si>
  <si>
    <t>Activity 4: External Audit</t>
  </si>
  <si>
    <t>Audit Committee</t>
  </si>
  <si>
    <t>Accounts Unit</t>
  </si>
  <si>
    <t>External Auditor</t>
  </si>
  <si>
    <t>Letter from accrediting body confirming fulfullment of full institutional accreditation</t>
  </si>
  <si>
    <t xml:space="preserve">Second Round of Institutional benchmarking (PASET) </t>
  </si>
  <si>
    <t>Activity 1: Meeting milestones for promoting institutional Impact as outlined in Implimentation Plan</t>
  </si>
  <si>
    <t>A completed survey indicating progress to the intervention plan and readiness to participate in benchmarking exercise</t>
  </si>
  <si>
    <t xml:space="preserve"> Communication</t>
  </si>
  <si>
    <t>Activity 3: Online repository for research outputs</t>
  </si>
  <si>
    <t>Activity 4: Media engagement</t>
  </si>
  <si>
    <t>Activity 5: Production of communication materials- newsletters, brochures, factsheets, infographics, videos, engaging images (photo repository/image bank)</t>
  </si>
  <si>
    <t>Activity 6: Produce and Circulate flyers, Posters and Monographs</t>
  </si>
  <si>
    <t>Minimum of 3 posts weekly</t>
  </si>
  <si>
    <t xml:space="preserve">Visible page/ tab on centre’s website outlining the various research undertaken by the centre. </t>
  </si>
  <si>
    <t>At least 1 mainstream feature quarterly</t>
  </si>
  <si>
    <t xml:space="preserve">Production of quarterly/ bi-annual newsletters </t>
  </si>
  <si>
    <t>Activity 1: Regular Website updates</t>
  </si>
  <si>
    <t>Activity 2: Regular update of social media platforms</t>
  </si>
  <si>
    <t>Active website links</t>
  </si>
  <si>
    <t>Installation and Finishing for CEFTER food Technology Innovation Complex (CEFTIC)</t>
  </si>
  <si>
    <t xml:space="preserve"> International Institutional Accreditation </t>
  </si>
  <si>
    <t>Training on research proposals and publication writing</t>
  </si>
  <si>
    <t>Laboratory and Technologist staff</t>
  </si>
  <si>
    <r>
      <t xml:space="preserve">EXCHANGE RATE: </t>
    </r>
    <r>
      <rPr>
        <b/>
        <sz val="10"/>
        <rFont val="Arial"/>
        <family val="2"/>
      </rPr>
      <t>₦411</t>
    </r>
    <r>
      <rPr>
        <b/>
        <sz val="10"/>
        <rFont val="Times New Roman"/>
        <family val="1"/>
      </rPr>
      <t>= U.S. $1.00</t>
    </r>
  </si>
  <si>
    <t xml:space="preserve"> Training on research proposals and publication writing</t>
  </si>
  <si>
    <t>DISBURSEMENT PLAN (JANURY  - DECEMBER, 2023)</t>
  </si>
  <si>
    <t>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</si>
</sst>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-;\-* #,##0.00_-;_-* &quot;-&quot;??_-;_-@"/>
    <numFmt numFmtId="167" formatCode="&quot;$&quot;#,##0.00"/>
    <numFmt numFmtId="168" formatCode="[$$-409]#,##0.00"/>
    <numFmt numFmtId="169" formatCode="[$$-409]#,##0.00;[Red][$$-409]#,##0.00"/>
    <numFmt numFmtId="170" formatCode="[$$-409]#,##0"/>
    <numFmt numFmtId="171" formatCode="_(* #,##0_);_(* \(#,##0\);_(* &quot;-&quot;??_);_(@_)"/>
    <numFmt numFmtId="172" formatCode="[$-F800]dddd\,\ mmmm\ dd\,\ yyyy"/>
  </numFmts>
  <fonts count="60">
    <font>
      <sz val="11"/>
      <color theme="1"/>
      <name val="Arial"/>
    </font>
    <font>
      <b/>
      <sz val="10"/>
      <color rgb="FF000000"/>
      <name val="Tahoma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i/>
      <sz val="10"/>
      <color theme="1"/>
      <name val="Tahoma"/>
      <family val="2"/>
    </font>
    <font>
      <b/>
      <sz val="11"/>
      <color rgb="FF000000"/>
      <name val="Tahoma"/>
      <family val="2"/>
    </font>
    <font>
      <sz val="10"/>
      <color theme="1"/>
      <name val="Arial"/>
      <family val="2"/>
    </font>
    <font>
      <sz val="11"/>
      <color rgb="FF000000"/>
      <name val="Tahoma"/>
      <family val="2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name val="Tahom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Roboto"/>
    </font>
    <font>
      <sz val="12"/>
      <color rgb="FF000000"/>
      <name val="Tahoma"/>
      <family val="2"/>
    </font>
    <font>
      <b/>
      <sz val="12"/>
      <color indexed="8"/>
      <name val="Verdana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0"/>
      <color theme="0" tint="-0.499984740745262"/>
      <name val="Tahom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0"/>
      <name val="Tahoma"/>
      <family val="2"/>
    </font>
    <font>
      <b/>
      <i/>
      <sz val="10"/>
      <color theme="0"/>
      <name val="Tahom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bgColor theme="2"/>
      </patternFill>
    </fill>
    <fill>
      <patternFill patternType="lightUp">
        <bgColor theme="0" tint="-0.34998626667073579"/>
      </patternFill>
    </fill>
    <fill>
      <patternFill patternType="solid">
        <fgColor theme="2"/>
        <bgColor rgb="FFFF0000"/>
      </patternFill>
    </fill>
  </fills>
  <borders count="4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165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8"/>
    <xf numFmtId="164" fontId="18" fillId="0" borderId="8" applyFont="0" applyFill="0" applyBorder="0" applyAlignment="0" applyProtection="0"/>
  </cellStyleXfs>
  <cellXfs count="597">
    <xf numFmtId="0" fontId="0" fillId="0" borderId="0" xfId="0"/>
    <xf numFmtId="49" fontId="20" fillId="0" borderId="0" xfId="0" applyNumberFormat="1" applyFont="1"/>
    <xf numFmtId="49" fontId="20" fillId="0" borderId="19" xfId="0" applyNumberFormat="1" applyFont="1" applyBorder="1"/>
    <xf numFmtId="49" fontId="20" fillId="0" borderId="20" xfId="0" applyNumberFormat="1" applyFont="1" applyBorder="1"/>
    <xf numFmtId="49" fontId="20" fillId="6" borderId="9" xfId="0" applyNumberFormat="1" applyFont="1" applyFill="1" applyBorder="1"/>
    <xf numFmtId="49" fontId="20" fillId="6" borderId="10" xfId="0" applyNumberFormat="1" applyFont="1" applyFill="1" applyBorder="1"/>
    <xf numFmtId="49" fontId="20" fillId="6" borderId="11" xfId="0" applyNumberFormat="1" applyFont="1" applyFill="1" applyBorder="1"/>
    <xf numFmtId="49" fontId="20" fillId="0" borderId="22" xfId="0" applyNumberFormat="1" applyFont="1" applyBorder="1"/>
    <xf numFmtId="49" fontId="20" fillId="7" borderId="0" xfId="0" applyNumberFormat="1" applyFont="1" applyFill="1" applyAlignment="1">
      <alignment horizontal="center" vertical="center"/>
    </xf>
    <xf numFmtId="49" fontId="19" fillId="7" borderId="0" xfId="0" applyNumberFormat="1" applyFont="1" applyFill="1" applyAlignment="1">
      <alignment vertical="center"/>
    </xf>
    <xf numFmtId="49" fontId="19" fillId="7" borderId="0" xfId="0" applyNumberFormat="1" applyFont="1" applyFill="1" applyAlignment="1" applyProtection="1">
      <alignment vertical="center"/>
      <protection locked="0"/>
    </xf>
    <xf numFmtId="49" fontId="20" fillId="7" borderId="0" xfId="0" applyNumberFormat="1" applyFont="1" applyFill="1" applyAlignment="1">
      <alignment vertical="center"/>
    </xf>
    <xf numFmtId="49" fontId="19" fillId="5" borderId="12" xfId="0" applyNumberFormat="1" applyFont="1" applyFill="1" applyBorder="1" applyAlignment="1">
      <alignment horizontal="center" vertical="center" wrapText="1"/>
    </xf>
    <xf numFmtId="49" fontId="19" fillId="5" borderId="10" xfId="0" applyNumberFormat="1" applyFont="1" applyFill="1" applyBorder="1" applyAlignment="1">
      <alignment horizontal="center" vertical="center"/>
    </xf>
    <xf numFmtId="49" fontId="19" fillId="5" borderId="9" xfId="0" applyNumberFormat="1" applyFont="1" applyFill="1" applyBorder="1" applyAlignment="1">
      <alignment horizontal="center" vertical="center"/>
    </xf>
    <xf numFmtId="49" fontId="19" fillId="5" borderId="11" xfId="0" applyNumberFormat="1" applyFont="1" applyFill="1" applyBorder="1" applyAlignment="1">
      <alignment horizontal="center" vertical="center"/>
    </xf>
    <xf numFmtId="49" fontId="19" fillId="8" borderId="23" xfId="0" applyNumberFormat="1" applyFont="1" applyFill="1" applyBorder="1" applyAlignment="1">
      <alignment horizontal="center" vertical="center"/>
    </xf>
    <xf numFmtId="49" fontId="19" fillId="5" borderId="23" xfId="0" applyNumberFormat="1" applyFont="1" applyFill="1" applyBorder="1" applyAlignment="1">
      <alignment horizontal="center" vertical="center"/>
    </xf>
    <xf numFmtId="49" fontId="19" fillId="5" borderId="24" xfId="0" applyNumberFormat="1" applyFont="1" applyFill="1" applyBorder="1" applyAlignment="1">
      <alignment horizontal="center" vertical="center" wrapText="1"/>
    </xf>
    <xf numFmtId="49" fontId="19" fillId="5" borderId="25" xfId="0" applyNumberFormat="1" applyFont="1" applyFill="1" applyBorder="1" applyAlignment="1">
      <alignment horizontal="center" vertical="center" wrapText="1"/>
    </xf>
    <xf numFmtId="49" fontId="19" fillId="5" borderId="23" xfId="0" applyNumberFormat="1" applyFont="1" applyFill="1" applyBorder="1" applyAlignment="1">
      <alignment horizontal="center" vertical="center" wrapText="1"/>
    </xf>
    <xf numFmtId="49" fontId="19" fillId="5" borderId="26" xfId="0" applyNumberFormat="1" applyFont="1" applyFill="1" applyBorder="1" applyAlignment="1">
      <alignment horizontal="center" vertical="center" wrapText="1"/>
    </xf>
    <xf numFmtId="49" fontId="19" fillId="8" borderId="17" xfId="0" applyNumberFormat="1" applyFont="1" applyFill="1" applyBorder="1" applyAlignment="1">
      <alignment horizontal="center" vertical="center" wrapText="1"/>
    </xf>
    <xf numFmtId="49" fontId="19" fillId="8" borderId="13" xfId="0" applyNumberFormat="1" applyFont="1" applyFill="1" applyBorder="1" applyAlignment="1">
      <alignment horizontal="center" vertical="center" wrapText="1"/>
    </xf>
    <xf numFmtId="49" fontId="20" fillId="9" borderId="14" xfId="0" applyNumberFormat="1" applyFont="1" applyFill="1" applyBorder="1" applyAlignment="1">
      <alignment horizontal="center"/>
    </xf>
    <xf numFmtId="49" fontId="20" fillId="9" borderId="15" xfId="0" applyNumberFormat="1" applyFont="1" applyFill="1" applyBorder="1" applyProtection="1">
      <protection locked="0"/>
    </xf>
    <xf numFmtId="49" fontId="20" fillId="9" borderId="20" xfId="0" applyNumberFormat="1" applyFont="1" applyFill="1" applyBorder="1" applyAlignment="1">
      <alignment horizontal="center" wrapText="1"/>
    </xf>
    <xf numFmtId="49" fontId="20" fillId="9" borderId="15" xfId="0" applyNumberFormat="1" applyFont="1" applyFill="1" applyBorder="1" applyAlignment="1" applyProtection="1">
      <alignment horizontal="center"/>
      <protection locked="0"/>
    </xf>
    <xf numFmtId="49" fontId="20" fillId="9" borderId="28" xfId="0" applyNumberFormat="1" applyFont="1" applyFill="1" applyBorder="1" applyProtection="1">
      <protection locked="0"/>
    </xf>
    <xf numFmtId="49" fontId="20" fillId="9" borderId="12" xfId="0" applyNumberFormat="1" applyFont="1" applyFill="1" applyBorder="1" applyProtection="1">
      <protection locked="0"/>
    </xf>
    <xf numFmtId="49" fontId="20" fillId="9" borderId="11" xfId="0" applyNumberFormat="1" applyFont="1" applyFill="1" applyBorder="1" applyAlignment="1">
      <alignment horizontal="center" wrapText="1"/>
    </xf>
    <xf numFmtId="49" fontId="20" fillId="9" borderId="13" xfId="0" applyNumberFormat="1" applyFont="1" applyFill="1" applyBorder="1"/>
    <xf numFmtId="49" fontId="19" fillId="4" borderId="12" xfId="0" applyNumberFormat="1" applyFont="1" applyFill="1" applyBorder="1"/>
    <xf numFmtId="49" fontId="20" fillId="4" borderId="11" xfId="0" applyNumberFormat="1" applyFont="1" applyFill="1" applyBorder="1"/>
    <xf numFmtId="49" fontId="20" fillId="4" borderId="12" xfId="0" applyNumberFormat="1" applyFont="1" applyFill="1" applyBorder="1"/>
    <xf numFmtId="49" fontId="20" fillId="5" borderId="11" xfId="0" applyNumberFormat="1" applyFont="1" applyFill="1" applyBorder="1" applyAlignment="1">
      <alignment horizontal="center" wrapText="1"/>
    </xf>
    <xf numFmtId="49" fontId="20" fillId="9" borderId="12" xfId="0" applyNumberFormat="1" applyFont="1" applyFill="1" applyBorder="1" applyAlignment="1">
      <alignment vertical="top"/>
    </xf>
    <xf numFmtId="49" fontId="20" fillId="9" borderId="15" xfId="0" applyNumberFormat="1" applyFont="1" applyFill="1" applyBorder="1" applyAlignment="1">
      <alignment vertical="top"/>
    </xf>
    <xf numFmtId="49" fontId="20" fillId="9" borderId="15" xfId="0" applyNumberFormat="1" applyFont="1" applyFill="1" applyBorder="1"/>
    <xf numFmtId="49" fontId="20" fillId="9" borderId="14" xfId="0" applyNumberFormat="1" applyFont="1" applyFill="1" applyBorder="1"/>
    <xf numFmtId="49" fontId="20" fillId="9" borderId="20" xfId="0" applyNumberFormat="1" applyFont="1" applyFill="1" applyBorder="1"/>
    <xf numFmtId="49" fontId="20" fillId="9" borderId="22" xfId="0" applyNumberFormat="1" applyFont="1" applyFill="1" applyBorder="1"/>
    <xf numFmtId="49" fontId="20" fillId="9" borderId="10" xfId="0" applyNumberFormat="1" applyFont="1" applyFill="1" applyBorder="1"/>
    <xf numFmtId="49" fontId="20" fillId="5" borderId="28" xfId="0" applyNumberFormat="1" applyFont="1" applyFill="1" applyBorder="1"/>
    <xf numFmtId="49" fontId="20" fillId="5" borderId="12" xfId="0" applyNumberFormat="1" applyFont="1" applyFill="1" applyBorder="1"/>
    <xf numFmtId="49" fontId="20" fillId="5" borderId="14" xfId="0" applyNumberFormat="1" applyFont="1" applyFill="1" applyBorder="1"/>
    <xf numFmtId="49" fontId="20" fillId="5" borderId="29" xfId="0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center"/>
    </xf>
    <xf numFmtId="49" fontId="20" fillId="0" borderId="8" xfId="0" applyNumberFormat="1" applyFont="1" applyBorder="1"/>
    <xf numFmtId="49" fontId="22" fillId="0" borderId="0" xfId="0" applyNumberFormat="1" applyFont="1"/>
    <xf numFmtId="49" fontId="22" fillId="0" borderId="8" xfId="0" applyNumberFormat="1" applyFont="1" applyBorder="1"/>
    <xf numFmtId="49" fontId="21" fillId="6" borderId="0" xfId="0" applyNumberFormat="1" applyFont="1" applyFill="1"/>
    <xf numFmtId="49" fontId="22" fillId="6" borderId="0" xfId="0" applyNumberFormat="1" applyFont="1" applyFill="1"/>
    <xf numFmtId="49" fontId="22" fillId="6" borderId="17" xfId="0" applyNumberFormat="1" applyFont="1" applyFill="1" applyBorder="1"/>
    <xf numFmtId="49" fontId="22" fillId="0" borderId="19" xfId="0" applyNumberFormat="1" applyFont="1" applyBorder="1"/>
    <xf numFmtId="49" fontId="22" fillId="6" borderId="9" xfId="0" applyNumberFormat="1" applyFont="1" applyFill="1" applyBorder="1"/>
    <xf numFmtId="49" fontId="22" fillId="6" borderId="10" xfId="0" applyNumberFormat="1" applyFont="1" applyFill="1" applyBorder="1"/>
    <xf numFmtId="49" fontId="22" fillId="6" borderId="11" xfId="0" applyNumberFormat="1" applyFont="1" applyFill="1" applyBorder="1"/>
    <xf numFmtId="49" fontId="21" fillId="5" borderId="15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wrapText="1"/>
    </xf>
    <xf numFmtId="49" fontId="21" fillId="5" borderId="24" xfId="0" applyNumberFormat="1" applyFont="1" applyFill="1" applyBorder="1" applyAlignment="1">
      <alignment horizontal="center" vertical="center" wrapText="1"/>
    </xf>
    <xf numFmtId="49" fontId="21" fillId="5" borderId="12" xfId="0" applyNumberFormat="1" applyFont="1" applyFill="1" applyBorder="1" applyAlignment="1">
      <alignment horizontal="center" wrapText="1"/>
    </xf>
    <xf numFmtId="49" fontId="21" fillId="5" borderId="23" xfId="0" applyNumberFormat="1" applyFont="1" applyFill="1" applyBorder="1" applyAlignment="1">
      <alignment horizontal="center" vertical="center"/>
    </xf>
    <xf numFmtId="49" fontId="21" fillId="5" borderId="25" xfId="0" applyNumberFormat="1" applyFont="1" applyFill="1" applyBorder="1" applyAlignment="1">
      <alignment horizontal="center" vertical="center" wrapText="1"/>
    </xf>
    <xf numFmtId="49" fontId="21" fillId="5" borderId="23" xfId="0" applyNumberFormat="1" applyFont="1" applyFill="1" applyBorder="1" applyAlignment="1">
      <alignment horizontal="center" vertical="center" wrapText="1"/>
    </xf>
    <xf numFmtId="49" fontId="22" fillId="9" borderId="12" xfId="0" applyNumberFormat="1" applyFont="1" applyFill="1" applyBorder="1" applyProtection="1">
      <protection locked="0"/>
    </xf>
    <xf numFmtId="49" fontId="22" fillId="9" borderId="15" xfId="0" applyNumberFormat="1" applyFont="1" applyFill="1" applyBorder="1" applyProtection="1">
      <protection locked="0"/>
    </xf>
    <xf numFmtId="4" fontId="22" fillId="9" borderId="15" xfId="0" applyNumberFormat="1" applyFont="1" applyFill="1" applyBorder="1" applyProtection="1">
      <protection locked="0"/>
    </xf>
    <xf numFmtId="49" fontId="22" fillId="9" borderId="20" xfId="0" applyNumberFormat="1" applyFont="1" applyFill="1" applyBorder="1" applyAlignment="1">
      <alignment horizontal="center" wrapText="1"/>
    </xf>
    <xf numFmtId="49" fontId="22" fillId="9" borderId="22" xfId="0" applyNumberFormat="1" applyFont="1" applyFill="1" applyBorder="1" applyProtection="1">
      <protection locked="0"/>
    </xf>
    <xf numFmtId="49" fontId="22" fillId="9" borderId="9" xfId="0" applyNumberFormat="1" applyFont="1" applyFill="1" applyBorder="1" applyProtection="1">
      <protection locked="0"/>
    </xf>
    <xf numFmtId="49" fontId="22" fillId="9" borderId="20" xfId="0" applyNumberFormat="1" applyFont="1" applyFill="1" applyBorder="1" applyProtection="1">
      <protection locked="0"/>
    </xf>
    <xf numFmtId="4" fontId="22" fillId="9" borderId="12" xfId="0" applyNumberFormat="1" applyFont="1" applyFill="1" applyBorder="1" applyProtection="1">
      <protection locked="0"/>
    </xf>
    <xf numFmtId="49" fontId="22" fillId="9" borderId="11" xfId="0" applyNumberFormat="1" applyFont="1" applyFill="1" applyBorder="1" applyAlignment="1">
      <alignment horizontal="center" wrapText="1"/>
    </xf>
    <xf numFmtId="49" fontId="22" fillId="9" borderId="11" xfId="0" applyNumberFormat="1" applyFont="1" applyFill="1" applyBorder="1" applyProtection="1">
      <protection locked="0"/>
    </xf>
    <xf numFmtId="49" fontId="22" fillId="9" borderId="30" xfId="0" applyNumberFormat="1" applyFont="1" applyFill="1" applyBorder="1" applyAlignment="1">
      <alignment horizontal="center"/>
    </xf>
    <xf numFmtId="49" fontId="22" fillId="9" borderId="30" xfId="0" applyNumberFormat="1" applyFont="1" applyFill="1" applyBorder="1"/>
    <xf numFmtId="4" fontId="22" fillId="9" borderId="30" xfId="0" applyNumberFormat="1" applyFont="1" applyFill="1" applyBorder="1"/>
    <xf numFmtId="49" fontId="21" fillId="10" borderId="15" xfId="0" applyNumberFormat="1" applyFont="1" applyFill="1" applyBorder="1" applyProtection="1">
      <protection locked="0"/>
    </xf>
    <xf numFmtId="49" fontId="21" fillId="10" borderId="15" xfId="0" applyNumberFormat="1" applyFont="1" applyFill="1" applyBorder="1" applyAlignment="1" applyProtection="1">
      <alignment wrapText="1"/>
      <protection locked="0"/>
    </xf>
    <xf numFmtId="4" fontId="21" fillId="10" borderId="15" xfId="0" applyNumberFormat="1" applyFont="1" applyFill="1" applyBorder="1" applyProtection="1">
      <protection locked="0"/>
    </xf>
    <xf numFmtId="49" fontId="21" fillId="5" borderId="20" xfId="0" applyNumberFormat="1" applyFont="1" applyFill="1" applyBorder="1" applyAlignment="1">
      <alignment horizontal="center" wrapText="1"/>
    </xf>
    <xf numFmtId="49" fontId="21" fillId="10" borderId="22" xfId="0" applyNumberFormat="1" applyFont="1" applyFill="1" applyBorder="1" applyProtection="1">
      <protection locked="0"/>
    </xf>
    <xf numFmtId="49" fontId="21" fillId="10" borderId="20" xfId="0" applyNumberFormat="1" applyFont="1" applyFill="1" applyBorder="1" applyProtection="1">
      <protection locked="0"/>
    </xf>
    <xf numFmtId="49" fontId="21" fillId="10" borderId="12" xfId="0" applyNumberFormat="1" applyFont="1" applyFill="1" applyBorder="1" applyProtection="1">
      <protection locked="0"/>
    </xf>
    <xf numFmtId="4" fontId="21" fillId="10" borderId="12" xfId="0" applyNumberFormat="1" applyFont="1" applyFill="1" applyBorder="1" applyProtection="1">
      <protection locked="0"/>
    </xf>
    <xf numFmtId="49" fontId="21" fillId="10" borderId="9" xfId="0" applyNumberFormat="1" applyFont="1" applyFill="1" applyBorder="1" applyProtection="1">
      <protection locked="0"/>
    </xf>
    <xf numFmtId="49" fontId="21" fillId="10" borderId="11" xfId="0" applyNumberFormat="1" applyFont="1" applyFill="1" applyBorder="1" applyProtection="1">
      <protection locked="0"/>
    </xf>
    <xf numFmtId="3" fontId="21" fillId="10" borderId="12" xfId="0" applyNumberFormat="1" applyFont="1" applyFill="1" applyBorder="1" applyProtection="1">
      <protection locked="0"/>
    </xf>
    <xf numFmtId="3" fontId="21" fillId="10" borderId="11" xfId="0" applyNumberFormat="1" applyFont="1" applyFill="1" applyBorder="1" applyProtection="1">
      <protection locked="0"/>
    </xf>
    <xf numFmtId="49" fontId="21" fillId="9" borderId="12" xfId="0" applyNumberFormat="1" applyFont="1" applyFill="1" applyBorder="1"/>
    <xf numFmtId="49" fontId="21" fillId="9" borderId="12" xfId="0" applyNumberFormat="1" applyFont="1" applyFill="1" applyBorder="1" applyAlignment="1">
      <alignment horizontal="center"/>
    </xf>
    <xf numFmtId="3" fontId="21" fillId="9" borderId="12" xfId="0" applyNumberFormat="1" applyFont="1" applyFill="1" applyBorder="1"/>
    <xf numFmtId="49" fontId="21" fillId="9" borderId="23" xfId="0" applyNumberFormat="1" applyFont="1" applyFill="1" applyBorder="1"/>
    <xf numFmtId="3" fontId="21" fillId="9" borderId="23" xfId="0" applyNumberFormat="1" applyFont="1" applyFill="1" applyBorder="1"/>
    <xf numFmtId="49" fontId="21" fillId="5" borderId="12" xfId="0" applyNumberFormat="1" applyFont="1" applyFill="1" applyBorder="1"/>
    <xf numFmtId="49" fontId="21" fillId="5" borderId="28" xfId="0" applyNumberFormat="1" applyFont="1" applyFill="1" applyBorder="1" applyAlignment="1">
      <alignment horizontal="center"/>
    </xf>
    <xf numFmtId="49" fontId="21" fillId="5" borderId="28" xfId="0" applyNumberFormat="1" applyFont="1" applyFill="1" applyBorder="1"/>
    <xf numFmtId="49" fontId="21" fillId="5" borderId="29" xfId="0" applyNumberFormat="1" applyFont="1" applyFill="1" applyBorder="1" applyAlignment="1">
      <alignment horizontal="center" wrapText="1"/>
    </xf>
    <xf numFmtId="49" fontId="21" fillId="5" borderId="29" xfId="0" applyNumberFormat="1" applyFont="1" applyFill="1" applyBorder="1"/>
    <xf numFmtId="49" fontId="21" fillId="5" borderId="18" xfId="0" applyNumberFormat="1" applyFont="1" applyFill="1" applyBorder="1" applyAlignment="1">
      <alignment horizontal="center" wrapText="1"/>
    </xf>
    <xf numFmtId="49" fontId="21" fillId="5" borderId="12" xfId="0" applyNumberFormat="1" applyFont="1" applyFill="1" applyBorder="1" applyAlignment="1">
      <alignment horizontal="center"/>
    </xf>
    <xf numFmtId="49" fontId="21" fillId="5" borderId="11" xfId="0" applyNumberFormat="1" applyFont="1" applyFill="1" applyBorder="1"/>
    <xf numFmtId="49" fontId="21" fillId="5" borderId="15" xfId="0" applyNumberFormat="1" applyFont="1" applyFill="1" applyBorder="1"/>
    <xf numFmtId="0" fontId="21" fillId="0" borderId="0" xfId="0" applyFont="1" applyAlignment="1">
      <alignment vertical="center"/>
    </xf>
    <xf numFmtId="0" fontId="20" fillId="0" borderId="0" xfId="0" applyFont="1"/>
    <xf numFmtId="164" fontId="22" fillId="6" borderId="0" xfId="2" applyFont="1" applyFill="1"/>
    <xf numFmtId="164" fontId="22" fillId="6" borderId="10" xfId="2" applyFont="1" applyFill="1" applyBorder="1"/>
    <xf numFmtId="164" fontId="21" fillId="5" borderId="11" xfId="2" applyFont="1" applyFill="1" applyBorder="1" applyAlignment="1">
      <alignment horizontal="center" wrapText="1"/>
    </xf>
    <xf numFmtId="164" fontId="21" fillId="5" borderId="24" xfId="2" applyFont="1" applyFill="1" applyBorder="1" applyAlignment="1">
      <alignment horizontal="center" vertical="center" wrapText="1"/>
    </xf>
    <xf numFmtId="164" fontId="22" fillId="9" borderId="15" xfId="2" applyFont="1" applyFill="1" applyBorder="1" applyAlignment="1" applyProtection="1">
      <protection locked="0"/>
    </xf>
    <xf numFmtId="164" fontId="22" fillId="9" borderId="12" xfId="2" applyFont="1" applyFill="1" applyBorder="1" applyAlignment="1" applyProtection="1">
      <protection locked="0"/>
    </xf>
    <xf numFmtId="164" fontId="22" fillId="9" borderId="30" xfId="2" applyFont="1" applyFill="1" applyBorder="1" applyAlignment="1"/>
    <xf numFmtId="164" fontId="21" fillId="10" borderId="12" xfId="2" applyFont="1" applyFill="1" applyBorder="1" applyAlignment="1" applyProtection="1">
      <protection locked="0"/>
    </xf>
    <xf numFmtId="164" fontId="21" fillId="9" borderId="12" xfId="2" applyFont="1" applyFill="1" applyBorder="1" applyAlignment="1"/>
    <xf numFmtId="164" fontId="22" fillId="0" borderId="0" xfId="2" applyFont="1"/>
    <xf numFmtId="164" fontId="0" fillId="0" borderId="0" xfId="2" applyFont="1" applyAlignment="1"/>
    <xf numFmtId="164" fontId="21" fillId="0" borderId="0" xfId="2" applyFont="1" applyAlignment="1">
      <alignment vertical="center"/>
    </xf>
    <xf numFmtId="164" fontId="20" fillId="0" borderId="0" xfId="2" applyFont="1"/>
    <xf numFmtId="164" fontId="20" fillId="0" borderId="19" xfId="2" applyFont="1" applyBorder="1"/>
    <xf numFmtId="164" fontId="19" fillId="5" borderId="24" xfId="2" applyFont="1" applyFill="1" applyBorder="1" applyAlignment="1">
      <alignment horizontal="center" vertical="center" wrapText="1"/>
    </xf>
    <xf numFmtId="164" fontId="20" fillId="9" borderId="15" xfId="2" applyFont="1" applyFill="1" applyBorder="1" applyAlignment="1" applyProtection="1">
      <protection locked="0"/>
    </xf>
    <xf numFmtId="164" fontId="20" fillId="9" borderId="12" xfId="2" applyFont="1" applyFill="1" applyBorder="1" applyAlignment="1" applyProtection="1">
      <protection locked="0"/>
    </xf>
    <xf numFmtId="164" fontId="20" fillId="9" borderId="13" xfId="2" applyFont="1" applyFill="1" applyBorder="1" applyAlignment="1"/>
    <xf numFmtId="164" fontId="20" fillId="4" borderId="12" xfId="2" applyFont="1" applyFill="1" applyBorder="1" applyAlignment="1"/>
    <xf numFmtId="164" fontId="20" fillId="9" borderId="14" xfId="2" applyFont="1" applyFill="1" applyBorder="1" applyAlignment="1"/>
    <xf numFmtId="164" fontId="19" fillId="10" borderId="14" xfId="2" applyFont="1" applyFill="1" applyBorder="1" applyAlignment="1" applyProtection="1">
      <protection locked="0"/>
    </xf>
    <xf numFmtId="164" fontId="19" fillId="10" borderId="12" xfId="2" applyFont="1" applyFill="1" applyBorder="1" applyAlignment="1" applyProtection="1">
      <protection locked="0"/>
    </xf>
    <xf numFmtId="164" fontId="19" fillId="0" borderId="0" xfId="2" applyFont="1"/>
    <xf numFmtId="164" fontId="19" fillId="5" borderId="23" xfId="2" applyFont="1" applyFill="1" applyBorder="1" applyAlignment="1">
      <alignment horizontal="center" vertical="center" wrapText="1"/>
    </xf>
    <xf numFmtId="164" fontId="20" fillId="10" borderId="12" xfId="2" applyFont="1" applyFill="1" applyBorder="1" applyAlignment="1" applyProtection="1">
      <protection locked="0"/>
    </xf>
    <xf numFmtId="164" fontId="20" fillId="0" borderId="8" xfId="2" applyFont="1" applyFill="1" applyBorder="1" applyAlignment="1" applyProtection="1">
      <protection locked="0"/>
    </xf>
    <xf numFmtId="49" fontId="20" fillId="12" borderId="12" xfId="0" applyNumberFormat="1" applyFont="1" applyFill="1" applyBorder="1" applyAlignment="1" applyProtection="1">
      <alignment vertical="top" wrapText="1"/>
      <protection locked="0"/>
    </xf>
    <xf numFmtId="49" fontId="20" fillId="12" borderId="13" xfId="0" applyNumberFormat="1" applyFont="1" applyFill="1" applyBorder="1" applyAlignment="1" applyProtection="1">
      <alignment vertical="top" wrapText="1"/>
      <protection locked="0"/>
    </xf>
    <xf numFmtId="164" fontId="20" fillId="12" borderId="12" xfId="2" applyFont="1" applyFill="1" applyBorder="1" applyAlignment="1" applyProtection="1">
      <alignment vertical="top" wrapText="1"/>
      <protection locked="0"/>
    </xf>
    <xf numFmtId="49" fontId="20" fillId="12" borderId="15" xfId="0" applyNumberFormat="1" applyFont="1" applyFill="1" applyBorder="1" applyAlignment="1" applyProtection="1">
      <alignment vertical="top" wrapText="1"/>
      <protection locked="0"/>
    </xf>
    <xf numFmtId="49" fontId="20" fillId="12" borderId="11" xfId="0" applyNumberFormat="1" applyFont="1" applyFill="1" applyBorder="1" applyAlignment="1">
      <alignment horizontal="center" wrapText="1"/>
    </xf>
    <xf numFmtId="49" fontId="19" fillId="0" borderId="0" xfId="0" applyNumberFormat="1" applyFont="1"/>
    <xf numFmtId="49" fontId="20" fillId="12" borderId="12" xfId="0" applyNumberFormat="1" applyFont="1" applyFill="1" applyBorder="1" applyProtection="1">
      <protection locked="0"/>
    </xf>
    <xf numFmtId="49" fontId="20" fillId="12" borderId="15" xfId="0" applyNumberFormat="1" applyFont="1" applyFill="1" applyBorder="1" applyProtection="1">
      <protection locked="0"/>
    </xf>
    <xf numFmtId="49" fontId="20" fillId="12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12" borderId="9" xfId="0" applyNumberFormat="1" applyFont="1" applyFill="1" applyBorder="1" applyProtection="1">
      <protection locked="0"/>
    </xf>
    <xf numFmtId="164" fontId="20" fillId="12" borderId="12" xfId="2" applyFont="1" applyFill="1" applyBorder="1" applyAlignment="1" applyProtection="1">
      <protection locked="0"/>
    </xf>
    <xf numFmtId="0" fontId="9" fillId="12" borderId="0" xfId="0" applyFont="1" applyFill="1"/>
    <xf numFmtId="49" fontId="20" fillId="15" borderId="12" xfId="0" applyNumberFormat="1" applyFont="1" applyFill="1" applyBorder="1" applyProtection="1">
      <protection locked="0"/>
    </xf>
    <xf numFmtId="0" fontId="9" fillId="15" borderId="0" xfId="0" applyFont="1" applyFill="1"/>
    <xf numFmtId="4" fontId="20" fillId="15" borderId="12" xfId="0" applyNumberFormat="1" applyFont="1" applyFill="1" applyBorder="1"/>
    <xf numFmtId="49" fontId="20" fillId="15" borderId="12" xfId="0" applyNumberFormat="1" applyFont="1" applyFill="1" applyBorder="1"/>
    <xf numFmtId="164" fontId="20" fillId="15" borderId="12" xfId="2" applyFont="1" applyFill="1" applyBorder="1" applyAlignment="1"/>
    <xf numFmtId="164" fontId="20" fillId="12" borderId="12" xfId="2" applyFont="1" applyFill="1" applyBorder="1" applyAlignment="1" applyProtection="1">
      <alignment horizontal="left" vertical="top"/>
      <protection locked="0"/>
    </xf>
    <xf numFmtId="49" fontId="20" fillId="15" borderId="12" xfId="0" applyNumberFormat="1" applyFont="1" applyFill="1" applyBorder="1" applyAlignment="1" applyProtection="1">
      <alignment vertical="top" wrapText="1"/>
      <protection locked="0"/>
    </xf>
    <xf numFmtId="49" fontId="20" fillId="15" borderId="13" xfId="0" applyNumberFormat="1" applyFont="1" applyFill="1" applyBorder="1" applyAlignment="1" applyProtection="1">
      <alignment vertical="top" wrapText="1"/>
      <protection locked="0"/>
    </xf>
    <xf numFmtId="164" fontId="20" fillId="15" borderId="12" xfId="2" applyFont="1" applyFill="1" applyBorder="1" applyAlignment="1" applyProtection="1">
      <alignment horizontal="left" vertical="top"/>
      <protection locked="0"/>
    </xf>
    <xf numFmtId="49" fontId="20" fillId="1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15" borderId="15" xfId="0" applyNumberFormat="1" applyFont="1" applyFill="1" applyBorder="1" applyProtection="1">
      <protection locked="0"/>
    </xf>
    <xf numFmtId="49" fontId="20" fillId="15" borderId="11" xfId="0" applyNumberFormat="1" applyFont="1" applyFill="1" applyBorder="1" applyAlignment="1">
      <alignment horizontal="center" wrapText="1"/>
    </xf>
    <xf numFmtId="49" fontId="20" fillId="15" borderId="22" xfId="0" applyNumberFormat="1" applyFont="1" applyFill="1" applyBorder="1" applyProtection="1">
      <protection locked="0"/>
    </xf>
    <xf numFmtId="49" fontId="20" fillId="15" borderId="9" xfId="0" applyNumberFormat="1" applyFont="1" applyFill="1" applyBorder="1" applyProtection="1">
      <protection locked="0"/>
    </xf>
    <xf numFmtId="164" fontId="20" fillId="15" borderId="12" xfId="2" applyFont="1" applyFill="1" applyBorder="1" applyAlignment="1" applyProtection="1">
      <protection locked="0"/>
    </xf>
    <xf numFmtId="49" fontId="20" fillId="9" borderId="12" xfId="0" applyNumberFormat="1" applyFont="1" applyFill="1" applyBorder="1"/>
    <xf numFmtId="49" fontId="20" fillId="12" borderId="22" xfId="0" applyNumberFormat="1" applyFont="1" applyFill="1" applyBorder="1" applyProtection="1">
      <protection locked="0"/>
    </xf>
    <xf numFmtId="164" fontId="4" fillId="15" borderId="4" xfId="2" applyFont="1" applyFill="1" applyBorder="1" applyAlignment="1">
      <alignment horizontal="left" vertical="top"/>
    </xf>
    <xf numFmtId="164" fontId="12" fillId="12" borderId="4" xfId="2" applyFont="1" applyFill="1" applyBorder="1" applyAlignment="1">
      <alignment horizontal="left" vertical="top"/>
    </xf>
    <xf numFmtId="164" fontId="12" fillId="15" borderId="5" xfId="2" applyFont="1" applyFill="1" applyBorder="1" applyAlignment="1">
      <alignment horizontal="left" vertical="top"/>
    </xf>
    <xf numFmtId="164" fontId="6" fillId="12" borderId="5" xfId="2" applyFont="1" applyFill="1" applyBorder="1" applyAlignment="1">
      <alignment horizontal="left" vertical="top" wrapText="1"/>
    </xf>
    <xf numFmtId="164" fontId="6" fillId="15" borderId="5" xfId="2" applyFont="1" applyFill="1" applyBorder="1" applyAlignment="1">
      <alignment horizontal="left" vertical="top" wrapText="1"/>
    </xf>
    <xf numFmtId="164" fontId="6" fillId="15" borderId="8" xfId="2" applyFont="1" applyFill="1" applyBorder="1" applyAlignment="1">
      <alignment horizontal="left" vertical="top" wrapText="1"/>
    </xf>
    <xf numFmtId="0" fontId="27" fillId="12" borderId="5" xfId="0" applyFont="1" applyFill="1" applyBorder="1" applyAlignment="1">
      <alignment vertical="top" wrapText="1"/>
    </xf>
    <xf numFmtId="0" fontId="27" fillId="15" borderId="5" xfId="0" applyFont="1" applyFill="1" applyBorder="1" applyAlignment="1">
      <alignment vertical="top" wrapText="1"/>
    </xf>
    <xf numFmtId="0" fontId="20" fillId="12" borderId="5" xfId="0" applyFont="1" applyFill="1" applyBorder="1" applyAlignment="1">
      <alignment vertical="top" wrapText="1"/>
    </xf>
    <xf numFmtId="0" fontId="20" fillId="15" borderId="5" xfId="0" applyFont="1" applyFill="1" applyBorder="1" applyAlignment="1">
      <alignment vertical="top" wrapText="1"/>
    </xf>
    <xf numFmtId="0" fontId="27" fillId="15" borderId="8" xfId="0" applyFont="1" applyFill="1" applyBorder="1" applyAlignment="1">
      <alignment vertical="top" wrapText="1"/>
    </xf>
    <xf numFmtId="0" fontId="20" fillId="12" borderId="0" xfId="0" applyFont="1" applyFill="1" applyAlignment="1">
      <alignment wrapText="1"/>
    </xf>
    <xf numFmtId="0" fontId="20" fillId="15" borderId="0" xfId="0" applyFont="1" applyFill="1" applyAlignment="1">
      <alignment wrapText="1"/>
    </xf>
    <xf numFmtId="0" fontId="28" fillId="0" borderId="12" xfId="0" applyFont="1" applyBorder="1"/>
    <xf numFmtId="0" fontId="19" fillId="16" borderId="12" xfId="0" applyFont="1" applyFill="1" applyBorder="1"/>
    <xf numFmtId="49" fontId="20" fillId="16" borderId="12" xfId="0" applyNumberFormat="1" applyFont="1" applyFill="1" applyBorder="1"/>
    <xf numFmtId="164" fontId="20" fillId="16" borderId="12" xfId="2" applyFont="1" applyFill="1" applyBorder="1" applyAlignment="1"/>
    <xf numFmtId="0" fontId="0" fillId="16" borderId="0" xfId="0" applyFill="1"/>
    <xf numFmtId="49" fontId="19" fillId="7" borderId="0" xfId="0" applyNumberFormat="1" applyFont="1" applyFill="1" applyAlignment="1">
      <alignment vertical="center" wrapText="1"/>
    </xf>
    <xf numFmtId="49" fontId="20" fillId="9" borderId="15" xfId="0" applyNumberFormat="1" applyFont="1" applyFill="1" applyBorder="1" applyAlignment="1">
      <alignment vertical="top" wrapText="1"/>
    </xf>
    <xf numFmtId="49" fontId="19" fillId="5" borderId="28" xfId="0" applyNumberFormat="1" applyFont="1" applyFill="1" applyBorder="1" applyAlignment="1">
      <alignment wrapText="1"/>
    </xf>
    <xf numFmtId="49" fontId="20" fillId="5" borderId="12" xfId="0" applyNumberFormat="1" applyFont="1" applyFill="1" applyBorder="1" applyAlignment="1">
      <alignment wrapText="1"/>
    </xf>
    <xf numFmtId="49" fontId="19" fillId="0" borderId="0" xfId="0" applyNumberFormat="1" applyFont="1" applyAlignment="1">
      <alignment wrapText="1"/>
    </xf>
    <xf numFmtId="49" fontId="20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20" fillId="5" borderId="32" xfId="0" applyNumberFormat="1" applyFont="1" applyFill="1" applyBorder="1"/>
    <xf numFmtId="164" fontId="20" fillId="9" borderId="12" xfId="2" applyFont="1" applyFill="1" applyBorder="1" applyAlignment="1"/>
    <xf numFmtId="0" fontId="0" fillId="0" borderId="12" xfId="0" applyBorder="1"/>
    <xf numFmtId="0" fontId="13" fillId="16" borderId="12" xfId="0" applyFont="1" applyFill="1" applyBorder="1" applyAlignment="1">
      <alignment wrapText="1"/>
    </xf>
    <xf numFmtId="15" fontId="13" fillId="16" borderId="12" xfId="0" applyNumberFormat="1" applyFont="1" applyFill="1" applyBorder="1"/>
    <xf numFmtId="15" fontId="13" fillId="16" borderId="12" xfId="0" applyNumberFormat="1" applyFont="1" applyFill="1" applyBorder="1" applyAlignment="1">
      <alignment horizontal="center"/>
    </xf>
    <xf numFmtId="3" fontId="13" fillId="16" borderId="12" xfId="0" applyNumberFormat="1" applyFont="1" applyFill="1" applyBorder="1"/>
    <xf numFmtId="0" fontId="13" fillId="16" borderId="12" xfId="0" applyFont="1" applyFill="1" applyBorder="1" applyAlignment="1">
      <alignment horizontal="left"/>
    </xf>
    <xf numFmtId="49" fontId="20" fillId="5" borderId="12" xfId="0" applyNumberFormat="1" applyFont="1" applyFill="1" applyBorder="1" applyAlignment="1">
      <alignment horizontal="center" wrapText="1"/>
    </xf>
    <xf numFmtId="49" fontId="20" fillId="9" borderId="13" xfId="0" applyNumberFormat="1" applyFont="1" applyFill="1" applyBorder="1" applyProtection="1">
      <protection locked="0"/>
    </xf>
    <xf numFmtId="164" fontId="20" fillId="9" borderId="13" xfId="2" applyFont="1" applyFill="1" applyBorder="1" applyAlignment="1" applyProtection="1">
      <protection locked="0"/>
    </xf>
    <xf numFmtId="49" fontId="20" fillId="5" borderId="15" xfId="0" applyNumberFormat="1" applyFont="1" applyFill="1" applyBorder="1"/>
    <xf numFmtId="49" fontId="19" fillId="5" borderId="15" xfId="0" applyNumberFormat="1" applyFont="1" applyFill="1" applyBorder="1"/>
    <xf numFmtId="49" fontId="20" fillId="5" borderId="22" xfId="0" applyNumberFormat="1" applyFont="1" applyFill="1" applyBorder="1"/>
    <xf numFmtId="164" fontId="19" fillId="10" borderId="15" xfId="2" applyFont="1" applyFill="1" applyBorder="1" applyAlignment="1" applyProtection="1">
      <protection locked="0"/>
    </xf>
    <xf numFmtId="49" fontId="20" fillId="9" borderId="12" xfId="0" applyNumberFormat="1" applyFont="1" applyFill="1" applyBorder="1" applyAlignment="1">
      <alignment horizontal="center"/>
    </xf>
    <xf numFmtId="0" fontId="27" fillId="15" borderId="12" xfId="0" applyFont="1" applyFill="1" applyBorder="1"/>
    <xf numFmtId="49" fontId="20" fillId="9" borderId="14" xfId="0" applyNumberFormat="1" applyFont="1" applyFill="1" applyBorder="1" applyProtection="1">
      <protection locked="0"/>
    </xf>
    <xf numFmtId="49" fontId="20" fillId="9" borderId="17" xfId="0" applyNumberFormat="1" applyFont="1" applyFill="1" applyBorder="1" applyAlignment="1">
      <alignment horizontal="center" wrapText="1"/>
    </xf>
    <xf numFmtId="49" fontId="20" fillId="12" borderId="14" xfId="0" applyNumberFormat="1" applyFont="1" applyFill="1" applyBorder="1" applyAlignment="1" applyProtection="1">
      <alignment vertical="top" wrapText="1"/>
      <protection locked="0"/>
    </xf>
    <xf numFmtId="164" fontId="4" fillId="12" borderId="5" xfId="2" applyFont="1" applyFill="1" applyBorder="1" applyAlignment="1">
      <alignment horizontal="left" vertical="top"/>
    </xf>
    <xf numFmtId="49" fontId="20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12" borderId="20" xfId="0" applyNumberFormat="1" applyFont="1" applyFill="1" applyBorder="1" applyAlignment="1">
      <alignment horizontal="center" wrapText="1"/>
    </xf>
    <xf numFmtId="49" fontId="20" fillId="9" borderId="12" xfId="0" applyNumberFormat="1" applyFont="1" applyFill="1" applyBorder="1" applyAlignment="1">
      <alignment horizontal="center" wrapText="1"/>
    </xf>
    <xf numFmtId="49" fontId="20" fillId="4" borderId="12" xfId="0" applyNumberFormat="1" applyFont="1" applyFill="1" applyBorder="1" applyAlignment="1">
      <alignment wrapText="1"/>
    </xf>
    <xf numFmtId="49" fontId="20" fillId="4" borderId="12" xfId="0" applyNumberFormat="1" applyFont="1" applyFill="1" applyBorder="1" applyAlignment="1">
      <alignment vertical="top" wrapText="1"/>
    </xf>
    <xf numFmtId="0" fontId="13" fillId="16" borderId="12" xfId="0" applyFont="1" applyFill="1" applyBorder="1" applyAlignment="1">
      <alignment horizontal="center"/>
    </xf>
    <xf numFmtId="49" fontId="20" fillId="12" borderId="12" xfId="0" applyNumberFormat="1" applyFont="1" applyFill="1" applyBorder="1" applyAlignment="1" applyProtection="1">
      <alignment vertical="center" wrapText="1"/>
      <protection locked="0"/>
    </xf>
    <xf numFmtId="49" fontId="20" fillId="15" borderId="12" xfId="0" applyNumberFormat="1" applyFont="1" applyFill="1" applyBorder="1" applyAlignment="1">
      <alignment horizontal="center" wrapText="1"/>
    </xf>
    <xf numFmtId="0" fontId="27" fillId="15" borderId="12" xfId="0" applyFont="1" applyFill="1" applyBorder="1" applyAlignment="1">
      <alignment wrapText="1"/>
    </xf>
    <xf numFmtId="49" fontId="20" fillId="1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16" borderId="12" xfId="0" applyFont="1" applyFill="1" applyBorder="1"/>
    <xf numFmtId="0" fontId="19" fillId="15" borderId="12" xfId="0" applyFont="1" applyFill="1" applyBorder="1"/>
    <xf numFmtId="0" fontId="13" fillId="15" borderId="12" xfId="0" applyFont="1" applyFill="1" applyBorder="1" applyAlignment="1">
      <alignment wrapText="1"/>
    </xf>
    <xf numFmtId="15" fontId="13" fillId="15" borderId="12" xfId="0" applyNumberFormat="1" applyFont="1" applyFill="1" applyBorder="1"/>
    <xf numFmtId="15" fontId="13" fillId="15" borderId="12" xfId="0" applyNumberFormat="1" applyFont="1" applyFill="1" applyBorder="1" applyAlignment="1">
      <alignment horizontal="center"/>
    </xf>
    <xf numFmtId="3" fontId="13" fillId="15" borderId="12" xfId="0" applyNumberFormat="1" applyFont="1" applyFill="1" applyBorder="1"/>
    <xf numFmtId="0" fontId="13" fillId="15" borderId="12" xfId="0" applyFont="1" applyFill="1" applyBorder="1" applyAlignment="1">
      <alignment horizontal="left"/>
    </xf>
    <xf numFmtId="0" fontId="0" fillId="15" borderId="0" xfId="0" applyFill="1"/>
    <xf numFmtId="0" fontId="9" fillId="12" borderId="12" xfId="0" applyFont="1" applyFill="1" applyBorder="1"/>
    <xf numFmtId="0" fontId="9" fillId="15" borderId="12" xfId="0" applyFont="1" applyFill="1" applyBorder="1"/>
    <xf numFmtId="14" fontId="13" fillId="16" borderId="12" xfId="0" applyNumberFormat="1" applyFont="1" applyFill="1" applyBorder="1"/>
    <xf numFmtId="14" fontId="13" fillId="16" borderId="12" xfId="0" applyNumberFormat="1" applyFont="1" applyFill="1" applyBorder="1" applyAlignment="1">
      <alignment horizontal="left"/>
    </xf>
    <xf numFmtId="170" fontId="13" fillId="16" borderId="12" xfId="0" applyNumberFormat="1" applyFont="1" applyFill="1" applyBorder="1"/>
    <xf numFmtId="167" fontId="13" fillId="16" borderId="12" xfId="0" applyNumberFormat="1" applyFont="1" applyFill="1" applyBorder="1"/>
    <xf numFmtId="0" fontId="30" fillId="0" borderId="0" xfId="0" applyFont="1" applyAlignment="1">
      <alignment wrapText="1"/>
    </xf>
    <xf numFmtId="0" fontId="21" fillId="11" borderId="13" xfId="0" applyFont="1" applyFill="1" applyBorder="1" applyAlignment="1">
      <alignment horizontal="center"/>
    </xf>
    <xf numFmtId="0" fontId="21" fillId="11" borderId="30" xfId="0" applyFont="1" applyFill="1" applyBorder="1" applyAlignment="1">
      <alignment horizontal="center"/>
    </xf>
    <xf numFmtId="0" fontId="21" fillId="11" borderId="13" xfId="0" applyFont="1" applyFill="1" applyBorder="1" applyAlignment="1">
      <alignment horizontal="center" wrapText="1"/>
    </xf>
    <xf numFmtId="164" fontId="21" fillId="11" borderId="13" xfId="2" applyFont="1" applyFill="1" applyBorder="1" applyAlignment="1">
      <alignment horizontal="center"/>
    </xf>
    <xf numFmtId="0" fontId="22" fillId="4" borderId="12" xfId="0" applyFont="1" applyFill="1" applyBorder="1" applyAlignment="1">
      <alignment vertical="top"/>
    </xf>
    <xf numFmtId="0" fontId="22" fillId="0" borderId="12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164" fontId="31" fillId="0" borderId="12" xfId="2" applyFont="1" applyFill="1" applyBorder="1" applyAlignment="1">
      <alignment horizontal="left" vertical="top" wrapText="1"/>
    </xf>
    <xf numFmtId="164" fontId="21" fillId="0" borderId="3" xfId="2" applyFont="1" applyBorder="1" applyAlignment="1">
      <alignment vertical="top"/>
    </xf>
    <xf numFmtId="164" fontId="29" fillId="0" borderId="3" xfId="2" applyFont="1" applyBorder="1" applyAlignment="1">
      <alignment vertical="top"/>
    </xf>
    <xf numFmtId="0" fontId="28" fillId="0" borderId="3" xfId="0" applyFont="1" applyBorder="1" applyAlignment="1">
      <alignment vertical="top" wrapText="1"/>
    </xf>
    <xf numFmtId="164" fontId="32" fillId="0" borderId="3" xfId="2" applyFont="1" applyBorder="1" applyAlignment="1">
      <alignment vertical="top"/>
    </xf>
    <xf numFmtId="2" fontId="33" fillId="0" borderId="3" xfId="0" applyNumberFormat="1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164" fontId="35" fillId="0" borderId="12" xfId="2" applyFont="1" applyFill="1" applyBorder="1" applyAlignment="1">
      <alignment horizontal="left" vertical="top" wrapText="1"/>
    </xf>
    <xf numFmtId="164" fontId="36" fillId="0" borderId="3" xfId="2" applyFont="1" applyBorder="1" applyAlignment="1">
      <alignment vertical="top"/>
    </xf>
    <xf numFmtId="2" fontId="37" fillId="2" borderId="0" xfId="0" applyNumberFormat="1" applyFont="1" applyFill="1" applyAlignment="1">
      <alignment vertical="top" wrapText="1"/>
    </xf>
    <xf numFmtId="164" fontId="38" fillId="0" borderId="3" xfId="2" applyFont="1" applyBorder="1" applyAlignment="1">
      <alignment vertical="top"/>
    </xf>
    <xf numFmtId="2" fontId="37" fillId="0" borderId="3" xfId="0" applyNumberFormat="1" applyFont="1" applyBorder="1" applyAlignment="1">
      <alignment vertical="top" wrapText="1"/>
    </xf>
    <xf numFmtId="0" fontId="37" fillId="0" borderId="3" xfId="0" applyFont="1" applyBorder="1" applyAlignment="1">
      <alignment vertical="top" wrapText="1"/>
    </xf>
    <xf numFmtId="164" fontId="39" fillId="0" borderId="3" xfId="2" applyFont="1" applyBorder="1" applyAlignment="1">
      <alignment vertical="top"/>
    </xf>
    <xf numFmtId="0" fontId="37" fillId="0" borderId="0" xfId="0" applyFont="1" applyAlignment="1">
      <alignment vertical="top" wrapText="1"/>
    </xf>
    <xf numFmtId="164" fontId="36" fillId="0" borderId="8" xfId="2" applyFont="1" applyBorder="1" applyAlignment="1">
      <alignment vertical="top"/>
    </xf>
    <xf numFmtId="0" fontId="40" fillId="2" borderId="3" xfId="0" applyFont="1" applyFill="1" applyBorder="1" applyAlignment="1">
      <alignment vertical="top" wrapText="1"/>
    </xf>
    <xf numFmtId="0" fontId="41" fillId="0" borderId="4" xfId="0" applyFont="1" applyBorder="1" applyAlignment="1">
      <alignment vertical="top" wrapText="1"/>
    </xf>
    <xf numFmtId="164" fontId="42" fillId="0" borderId="12" xfId="2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22" fillId="4" borderId="12" xfId="0" applyFont="1" applyFill="1" applyBorder="1"/>
    <xf numFmtId="0" fontId="22" fillId="4" borderId="12" xfId="0" applyFont="1" applyFill="1" applyBorder="1" applyAlignment="1">
      <alignment wrapText="1"/>
    </xf>
    <xf numFmtId="0" fontId="21" fillId="4" borderId="12" xfId="0" applyFont="1" applyFill="1" applyBorder="1"/>
    <xf numFmtId="0" fontId="43" fillId="0" borderId="0" xfId="0" applyFont="1"/>
    <xf numFmtId="164" fontId="43" fillId="0" borderId="0" xfId="2" applyFont="1" applyAlignment="1"/>
    <xf numFmtId="0" fontId="30" fillId="0" borderId="33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44" fillId="0" borderId="0" xfId="0" applyFont="1"/>
    <xf numFmtId="0" fontId="47" fillId="0" borderId="12" xfId="0" applyFont="1" applyBorder="1"/>
    <xf numFmtId="0" fontId="29" fillId="0" borderId="12" xfId="0" applyFont="1" applyBorder="1"/>
    <xf numFmtId="0" fontId="27" fillId="0" borderId="12" xfId="0" applyFont="1" applyBorder="1"/>
    <xf numFmtId="168" fontId="48" fillId="0" borderId="12" xfId="0" applyNumberFormat="1" applyFont="1" applyBorder="1" applyAlignment="1">
      <alignment horizontal="left" textRotation="90"/>
    </xf>
    <xf numFmtId="168" fontId="48" fillId="14" borderId="12" xfId="0" applyNumberFormat="1" applyFont="1" applyFill="1" applyBorder="1" applyAlignment="1">
      <alignment horizontal="left" textRotation="90" wrapText="1"/>
    </xf>
    <xf numFmtId="0" fontId="48" fillId="0" borderId="0" xfId="0" applyFont="1" applyAlignment="1">
      <alignment vertical="top"/>
    </xf>
    <xf numFmtId="0" fontId="48" fillId="0" borderId="12" xfId="0" applyFont="1" applyBorder="1" applyAlignment="1">
      <alignment vertical="top" wrapText="1"/>
    </xf>
    <xf numFmtId="169" fontId="48" fillId="0" borderId="12" xfId="0" applyNumberFormat="1" applyFont="1" applyBorder="1" applyAlignment="1">
      <alignment horizontal="left" textRotation="90"/>
    </xf>
    <xf numFmtId="169" fontId="48" fillId="0" borderId="9" xfId="0" applyNumberFormat="1" applyFont="1" applyBorder="1" applyAlignment="1">
      <alignment horizontal="left" textRotation="90"/>
    </xf>
    <xf numFmtId="0" fontId="24" fillId="0" borderId="0" xfId="0" applyFont="1"/>
    <xf numFmtId="0" fontId="23" fillId="0" borderId="12" xfId="0" applyFont="1" applyBorder="1"/>
    <xf numFmtId="169" fontId="23" fillId="0" borderId="12" xfId="0" applyNumberFormat="1" applyFont="1" applyBorder="1" applyAlignment="1">
      <alignment horizontal="left" textRotation="90"/>
    </xf>
    <xf numFmtId="0" fontId="22" fillId="0" borderId="12" xfId="0" applyFont="1" applyBorder="1" applyAlignment="1">
      <alignment vertical="top"/>
    </xf>
    <xf numFmtId="0" fontId="22" fillId="13" borderId="12" xfId="0" applyFont="1" applyFill="1" applyBorder="1" applyAlignment="1">
      <alignment vertical="top" wrapText="1"/>
    </xf>
    <xf numFmtId="168" fontId="22" fillId="0" borderId="12" xfId="0" applyNumberFormat="1" applyFont="1" applyBorder="1" applyAlignment="1">
      <alignment horizontal="left" textRotation="90" wrapText="1"/>
    </xf>
    <xf numFmtId="168" fontId="22" fillId="0" borderId="12" xfId="0" applyNumberFormat="1" applyFont="1" applyBorder="1" applyAlignment="1">
      <alignment horizontal="left" textRotation="90"/>
    </xf>
    <xf numFmtId="168" fontId="22" fillId="14" borderId="12" xfId="0" applyNumberFormat="1" applyFont="1" applyFill="1" applyBorder="1" applyAlignment="1">
      <alignment horizontal="left" textRotation="90" wrapText="1"/>
    </xf>
    <xf numFmtId="168" fontId="22" fillId="0" borderId="12" xfId="2" applyNumberFormat="1" applyFont="1" applyFill="1" applyBorder="1" applyAlignment="1">
      <alignment horizontal="left" textRotation="90" wrapText="1"/>
    </xf>
    <xf numFmtId="168" fontId="22" fillId="0" borderId="12" xfId="2" applyNumberFormat="1" applyFont="1" applyBorder="1" applyAlignment="1">
      <alignment horizontal="left" textRotation="90"/>
    </xf>
    <xf numFmtId="168" fontId="22" fillId="0" borderId="12" xfId="2" applyNumberFormat="1" applyFont="1" applyBorder="1" applyAlignment="1">
      <alignment horizontal="left" textRotation="90" wrapText="1"/>
    </xf>
    <xf numFmtId="168" fontId="22" fillId="0" borderId="12" xfId="2" applyNumberFormat="1" applyFont="1" applyFill="1" applyBorder="1" applyAlignment="1">
      <alignment horizontal="left" textRotation="90"/>
    </xf>
    <xf numFmtId="0" fontId="22" fillId="0" borderId="0" xfId="0" applyFont="1" applyAlignment="1">
      <alignment vertical="top"/>
    </xf>
    <xf numFmtId="0" fontId="22" fillId="13" borderId="9" xfId="0" applyFont="1" applyFill="1" applyBorder="1" applyAlignment="1">
      <alignment vertical="top" wrapText="1"/>
    </xf>
    <xf numFmtId="168" fontId="22" fillId="0" borderId="10" xfId="0" applyNumberFormat="1" applyFont="1" applyBorder="1" applyAlignment="1">
      <alignment horizontal="left" textRotation="90"/>
    </xf>
    <xf numFmtId="168" fontId="22" fillId="0" borderId="10" xfId="0" applyNumberFormat="1" applyFont="1" applyBorder="1" applyAlignment="1">
      <alignment horizontal="left" textRotation="90" wrapText="1"/>
    </xf>
    <xf numFmtId="0" fontId="22" fillId="13" borderId="12" xfId="0" applyFont="1" applyFill="1" applyBorder="1" applyAlignment="1">
      <alignment horizontal="justify" vertical="top" wrapText="1"/>
    </xf>
    <xf numFmtId="168" fontId="22" fillId="0" borderId="0" xfId="0" applyNumberFormat="1" applyFont="1" applyAlignment="1">
      <alignment horizontal="left" textRotation="90"/>
    </xf>
    <xf numFmtId="167" fontId="22" fillId="14" borderId="12" xfId="1" applyNumberFormat="1" applyFont="1" applyFill="1" applyBorder="1" applyAlignment="1">
      <alignment horizontal="left" textRotation="90" wrapText="1"/>
    </xf>
    <xf numFmtId="169" fontId="22" fillId="0" borderId="12" xfId="0" applyNumberFormat="1" applyFont="1" applyBorder="1" applyAlignment="1">
      <alignment horizontal="left" textRotation="90"/>
    </xf>
    <xf numFmtId="169" fontId="22" fillId="0" borderId="9" xfId="0" applyNumberFormat="1" applyFont="1" applyBorder="1" applyAlignment="1">
      <alignment horizontal="left" textRotation="90"/>
    </xf>
    <xf numFmtId="0" fontId="28" fillId="0" borderId="33" xfId="0" applyFont="1" applyBorder="1" applyAlignment="1">
      <alignment vertical="center" wrapText="1"/>
    </xf>
    <xf numFmtId="0" fontId="0" fillId="0" borderId="8" xfId="3" applyFont="1"/>
    <xf numFmtId="0" fontId="0" fillId="17" borderId="8" xfId="3" applyFont="1" applyFill="1"/>
    <xf numFmtId="164" fontId="0" fillId="0" borderId="8" xfId="4" applyFont="1" applyBorder="1" applyAlignment="1"/>
    <xf numFmtId="0" fontId="0" fillId="0" borderId="12" xfId="3" applyFont="1" applyBorder="1"/>
    <xf numFmtId="0" fontId="18" fillId="0" borderId="8" xfId="3" applyAlignment="1">
      <alignment wrapText="1"/>
    </xf>
    <xf numFmtId="0" fontId="49" fillId="0" borderId="8" xfId="3" applyFont="1"/>
    <xf numFmtId="0" fontId="2" fillId="0" borderId="8" xfId="3" applyFont="1" applyAlignment="1">
      <alignment vertical="top"/>
    </xf>
    <xf numFmtId="164" fontId="2" fillId="0" borderId="8" xfId="4" applyFont="1" applyBorder="1" applyAlignment="1">
      <alignment vertical="top"/>
    </xf>
    <xf numFmtId="0" fontId="2" fillId="0" borderId="12" xfId="3" applyFont="1" applyBorder="1" applyAlignment="1">
      <alignment vertical="top"/>
    </xf>
    <xf numFmtId="0" fontId="50" fillId="0" borderId="8" xfId="3" applyFont="1" applyAlignment="1">
      <alignment vertical="top"/>
    </xf>
    <xf numFmtId="0" fontId="2" fillId="18" borderId="8" xfId="3" applyFont="1" applyFill="1" applyAlignment="1">
      <alignment vertical="top"/>
    </xf>
    <xf numFmtId="0" fontId="2" fillId="0" borderId="16" xfId="3" applyFont="1" applyBorder="1" applyAlignment="1">
      <alignment vertical="top"/>
    </xf>
    <xf numFmtId="0" fontId="2" fillId="17" borderId="12" xfId="3" applyFont="1" applyFill="1" applyBorder="1" applyAlignment="1">
      <alignment vertical="top"/>
    </xf>
    <xf numFmtId="164" fontId="1" fillId="0" borderId="11" xfId="4" applyFont="1" applyBorder="1" applyAlignment="1">
      <alignment vertical="top" wrapText="1"/>
    </xf>
    <xf numFmtId="2" fontId="5" fillId="0" borderId="12" xfId="3" applyNumberFormat="1" applyFont="1" applyBorder="1" applyAlignment="1">
      <alignment vertical="top" wrapText="1"/>
    </xf>
    <xf numFmtId="0" fontId="4" fillId="0" borderId="12" xfId="3" applyFont="1" applyBorder="1" applyAlignment="1">
      <alignment vertical="top" wrapText="1"/>
    </xf>
    <xf numFmtId="0" fontId="5" fillId="0" borderId="12" xfId="3" applyFont="1" applyBorder="1" applyAlignment="1">
      <alignment vertical="top" wrapText="1"/>
    </xf>
    <xf numFmtId="164" fontId="2" fillId="0" borderId="11" xfId="4" applyFont="1" applyBorder="1" applyAlignment="1">
      <alignment vertical="top"/>
    </xf>
    <xf numFmtId="0" fontId="50" fillId="0" borderId="12" xfId="3" applyFont="1" applyBorder="1" applyAlignment="1">
      <alignment vertical="top" wrapText="1"/>
    </xf>
    <xf numFmtId="0" fontId="2" fillId="19" borderId="12" xfId="3" applyFont="1" applyFill="1" applyBorder="1" applyAlignment="1">
      <alignment vertical="top"/>
    </xf>
    <xf numFmtId="0" fontId="28" fillId="0" borderId="11" xfId="3" applyFont="1" applyBorder="1"/>
    <xf numFmtId="0" fontId="2" fillId="0" borderId="12" xfId="3" applyFont="1" applyBorder="1" applyAlignment="1">
      <alignment vertical="top" wrapText="1"/>
    </xf>
    <xf numFmtId="0" fontId="28" fillId="0" borderId="10" xfId="3" applyFont="1" applyBorder="1"/>
    <xf numFmtId="0" fontId="6" fillId="3" borderId="12" xfId="3" applyFont="1" applyFill="1" applyBorder="1" applyAlignment="1">
      <alignment vertical="top"/>
    </xf>
    <xf numFmtId="0" fontId="7" fillId="0" borderId="12" xfId="3" applyFont="1" applyBorder="1" applyAlignment="1">
      <alignment horizontal="center" vertical="top" wrapText="1"/>
    </xf>
    <xf numFmtId="0" fontId="49" fillId="0" borderId="12" xfId="3" applyFont="1" applyBorder="1"/>
    <xf numFmtId="0" fontId="4" fillId="3" borderId="12" xfId="3" applyFont="1" applyFill="1" applyBorder="1" applyAlignment="1">
      <alignment vertical="top"/>
    </xf>
    <xf numFmtId="0" fontId="4" fillId="3" borderId="4" xfId="3" applyFont="1" applyFill="1" applyBorder="1" applyAlignment="1">
      <alignment vertical="top"/>
    </xf>
    <xf numFmtId="0" fontId="7" fillId="0" borderId="4" xfId="3" applyFont="1" applyBorder="1" applyAlignment="1">
      <alignment horizontal="center" vertical="top" wrapText="1"/>
    </xf>
    <xf numFmtId="0" fontId="7" fillId="19" borderId="4" xfId="3" applyFont="1" applyFill="1" applyBorder="1" applyAlignment="1">
      <alignment horizontal="center" vertical="top" wrapText="1"/>
    </xf>
    <xf numFmtId="0" fontId="11" fillId="0" borderId="8" xfId="3" applyFont="1"/>
    <xf numFmtId="0" fontId="4" fillId="3" borderId="3" xfId="3" applyFont="1" applyFill="1" applyBorder="1" applyAlignment="1">
      <alignment vertical="top"/>
    </xf>
    <xf numFmtId="0" fontId="7" fillId="0" borderId="3" xfId="3" applyFont="1" applyBorder="1" applyAlignment="1">
      <alignment horizontal="center" vertical="top" wrapText="1"/>
    </xf>
    <xf numFmtId="0" fontId="7" fillId="19" borderId="3" xfId="3" applyFont="1" applyFill="1" applyBorder="1" applyAlignment="1">
      <alignment horizontal="center" vertical="top" wrapText="1"/>
    </xf>
    <xf numFmtId="167" fontId="4" fillId="0" borderId="4" xfId="3" applyNumberFormat="1" applyFont="1" applyBorder="1" applyAlignment="1">
      <alignment horizontal="right" vertical="top" wrapText="1"/>
    </xf>
    <xf numFmtId="0" fontId="6" fillId="3" borderId="3" xfId="3" applyFont="1" applyFill="1" applyBorder="1" applyAlignment="1">
      <alignment vertical="top"/>
    </xf>
    <xf numFmtId="166" fontId="10" fillId="0" borderId="4" xfId="3" applyNumberFormat="1" applyFont="1" applyBorder="1" applyAlignment="1">
      <alignment horizontal="left" vertical="top" wrapText="1"/>
    </xf>
    <xf numFmtId="164" fontId="8" fillId="0" borderId="2" xfId="4" applyFont="1" applyBorder="1" applyAlignment="1">
      <alignment vertical="top"/>
    </xf>
    <xf numFmtId="0" fontId="4" fillId="3" borderId="7" xfId="3" applyFont="1" applyFill="1" applyBorder="1" applyAlignment="1">
      <alignment vertical="top"/>
    </xf>
    <xf numFmtId="0" fontId="7" fillId="20" borderId="3" xfId="3" applyFont="1" applyFill="1" applyBorder="1" applyAlignment="1">
      <alignment horizontal="center" vertical="top" wrapText="1"/>
    </xf>
    <xf numFmtId="0" fontId="4" fillId="3" borderId="3" xfId="3" applyFont="1" applyFill="1" applyBorder="1" applyAlignment="1">
      <alignment vertical="top" wrapText="1"/>
    </xf>
    <xf numFmtId="0" fontId="4" fillId="0" borderId="3" xfId="3" applyFont="1" applyBorder="1" applyAlignment="1">
      <alignment vertical="top" wrapText="1"/>
    </xf>
    <xf numFmtId="166" fontId="13" fillId="0" borderId="3" xfId="3" applyNumberFormat="1" applyFont="1" applyBorder="1" applyAlignment="1">
      <alignment horizontal="left" vertical="top" wrapText="1"/>
    </xf>
    <xf numFmtId="0" fontId="4" fillId="2" borderId="3" xfId="3" applyFont="1" applyFill="1" applyBorder="1" applyAlignment="1">
      <alignment vertical="top"/>
    </xf>
    <xf numFmtId="0" fontId="4" fillId="0" borderId="3" xfId="3" applyFont="1" applyBorder="1" applyAlignment="1">
      <alignment vertical="top"/>
    </xf>
    <xf numFmtId="164" fontId="17" fillId="0" borderId="2" xfId="4" applyFont="1" applyBorder="1" applyAlignment="1">
      <alignment vertical="top"/>
    </xf>
    <xf numFmtId="0" fontId="6" fillId="3" borderId="7" xfId="3" applyFont="1" applyFill="1" applyBorder="1" applyAlignment="1">
      <alignment vertical="top"/>
    </xf>
    <xf numFmtId="0" fontId="6" fillId="2" borderId="3" xfId="3" applyFont="1" applyFill="1" applyBorder="1" applyAlignment="1">
      <alignment vertical="top"/>
    </xf>
    <xf numFmtId="0" fontId="52" fillId="19" borderId="3" xfId="3" applyFont="1" applyFill="1" applyBorder="1" applyAlignment="1">
      <alignment vertical="top"/>
    </xf>
    <xf numFmtId="0" fontId="6" fillId="3" borderId="3" xfId="3" applyFont="1" applyFill="1" applyBorder="1" applyAlignment="1">
      <alignment vertical="top" wrapText="1"/>
    </xf>
    <xf numFmtId="0" fontId="6" fillId="19" borderId="3" xfId="3" applyFont="1" applyFill="1" applyBorder="1" applyAlignment="1">
      <alignment vertical="top" wrapText="1"/>
    </xf>
    <xf numFmtId="0" fontId="7" fillId="21" borderId="3" xfId="3" applyFont="1" applyFill="1" applyBorder="1" applyAlignment="1">
      <alignment horizontal="center" vertical="top" wrapText="1"/>
    </xf>
    <xf numFmtId="0" fontId="6" fillId="0" borderId="3" xfId="3" applyFont="1" applyBorder="1" applyAlignment="1">
      <alignment vertical="top" wrapText="1"/>
    </xf>
    <xf numFmtId="0" fontId="10" fillId="0" borderId="8" xfId="3" applyFont="1" applyAlignment="1">
      <alignment wrapText="1"/>
    </xf>
    <xf numFmtId="166" fontId="10" fillId="0" borderId="3" xfId="3" applyNumberFormat="1" applyFont="1" applyBorder="1" applyAlignment="1">
      <alignment horizontal="left" vertical="top" wrapText="1"/>
    </xf>
    <xf numFmtId="0" fontId="3" fillId="0" borderId="1" xfId="3" applyFont="1" applyBorder="1" applyAlignment="1">
      <alignment vertical="top" wrapText="1"/>
    </xf>
    <xf numFmtId="0" fontId="1" fillId="0" borderId="7" xfId="3" applyFont="1" applyBorder="1" applyAlignment="1">
      <alignment horizontal="right" vertical="top"/>
    </xf>
    <xf numFmtId="0" fontId="3" fillId="0" borderId="2" xfId="3" applyFont="1" applyBorder="1"/>
    <xf numFmtId="0" fontId="3" fillId="0" borderId="1" xfId="3" applyFont="1" applyBorder="1"/>
    <xf numFmtId="0" fontId="4" fillId="0" borderId="7" xfId="3" applyFont="1" applyBorder="1" applyAlignment="1">
      <alignment vertical="top"/>
    </xf>
    <xf numFmtId="0" fontId="4" fillId="18" borderId="3" xfId="3" applyFont="1" applyFill="1" applyBorder="1" applyAlignment="1">
      <alignment horizontal="center" vertical="top" wrapText="1"/>
    </xf>
    <xf numFmtId="0" fontId="3" fillId="0" borderId="6" xfId="3" applyFont="1" applyBorder="1"/>
    <xf numFmtId="166" fontId="6" fillId="0" borderId="34" xfId="3" applyNumberFormat="1" applyFont="1" applyBorder="1" applyAlignment="1">
      <alignment vertical="top" wrapText="1"/>
    </xf>
    <xf numFmtId="164" fontId="6" fillId="0" borderId="15" xfId="4" applyFont="1" applyBorder="1" applyAlignment="1">
      <alignment vertical="top" wrapText="1"/>
    </xf>
    <xf numFmtId="0" fontId="3" fillId="0" borderId="22" xfId="3" applyFont="1" applyBorder="1"/>
    <xf numFmtId="0" fontId="5" fillId="3" borderId="3" xfId="3" applyFont="1" applyFill="1" applyBorder="1" applyAlignment="1">
      <alignment vertical="top" textRotation="90" wrapText="1"/>
    </xf>
    <xf numFmtId="0" fontId="5" fillId="0" borderId="3" xfId="3" applyFont="1" applyBorder="1" applyAlignment="1">
      <alignment vertical="top" textRotation="90"/>
    </xf>
    <xf numFmtId="0" fontId="5" fillId="22" borderId="3" xfId="3" applyFont="1" applyFill="1" applyBorder="1" applyAlignment="1">
      <alignment vertical="top" textRotation="90"/>
    </xf>
    <xf numFmtId="0" fontId="5" fillId="22" borderId="3" xfId="3" applyFont="1" applyFill="1" applyBorder="1" applyAlignment="1">
      <alignment vertical="top" textRotation="90" wrapText="1"/>
    </xf>
    <xf numFmtId="0" fontId="3" fillId="0" borderId="5" xfId="3" applyFont="1" applyBorder="1"/>
    <xf numFmtId="166" fontId="1" fillId="0" borderId="5" xfId="3" applyNumberFormat="1" applyFont="1" applyBorder="1" applyAlignment="1">
      <alignment vertical="top" wrapText="1"/>
    </xf>
    <xf numFmtId="164" fontId="3" fillId="0" borderId="36" xfId="4" applyFont="1" applyBorder="1" applyAlignment="1"/>
    <xf numFmtId="0" fontId="3" fillId="0" borderId="14" xfId="3" applyFont="1" applyBorder="1"/>
    <xf numFmtId="0" fontId="5" fillId="3" borderId="3" xfId="3" applyFont="1" applyFill="1" applyBorder="1" applyAlignment="1">
      <alignment horizontal="center" vertical="top" wrapText="1"/>
    </xf>
    <xf numFmtId="17" fontId="5" fillId="0" borderId="7" xfId="3" applyNumberFormat="1" applyFont="1" applyBorder="1" applyAlignment="1">
      <alignment vertical="top" wrapText="1"/>
    </xf>
    <xf numFmtId="0" fontId="5" fillId="22" borderId="3" xfId="3" applyFont="1" applyFill="1" applyBorder="1" applyAlignment="1">
      <alignment horizontal="center" vertical="top" wrapText="1"/>
    </xf>
    <xf numFmtId="17" fontId="5" fillId="0" borderId="2" xfId="3" applyNumberFormat="1" applyFont="1" applyBorder="1" applyAlignment="1">
      <alignment vertical="top" wrapText="1"/>
    </xf>
    <xf numFmtId="17" fontId="5" fillId="0" borderId="1" xfId="3" applyNumberFormat="1" applyFont="1" applyBorder="1" applyAlignment="1">
      <alignment vertical="top" wrapText="1"/>
    </xf>
    <xf numFmtId="0" fontId="29" fillId="18" borderId="8" xfId="3" applyFont="1" applyFill="1" applyAlignment="1">
      <alignment wrapText="1"/>
    </xf>
    <xf numFmtId="0" fontId="15" fillId="0" borderId="37" xfId="3" applyFont="1" applyBorder="1"/>
    <xf numFmtId="0" fontId="5" fillId="0" borderId="3" xfId="3" applyFont="1" applyBorder="1" applyAlignment="1">
      <alignment horizontal="center" vertical="top" wrapText="1"/>
    </xf>
    <xf numFmtId="0" fontId="5" fillId="18" borderId="3" xfId="3" applyFont="1" applyFill="1" applyBorder="1" applyAlignment="1">
      <alignment horizontal="center" vertical="top" wrapText="1"/>
    </xf>
    <xf numFmtId="17" fontId="5" fillId="0" borderId="7" xfId="3" quotePrefix="1" applyNumberFormat="1" applyFont="1" applyBorder="1" applyAlignment="1">
      <alignment vertical="top" wrapText="1"/>
    </xf>
    <xf numFmtId="0" fontId="1" fillId="0" borderId="4" xfId="3" applyFont="1" applyBorder="1" applyAlignment="1">
      <alignment vertical="top" wrapText="1"/>
    </xf>
    <xf numFmtId="166" fontId="1" fillId="0" borderId="4" xfId="3" applyNumberFormat="1" applyFont="1" applyBorder="1" applyAlignment="1">
      <alignment vertical="top" wrapText="1"/>
    </xf>
    <xf numFmtId="164" fontId="1" fillId="0" borderId="38" xfId="4" applyFont="1" applyBorder="1" applyAlignment="1">
      <alignment vertical="top" wrapText="1"/>
    </xf>
    <xf numFmtId="0" fontId="1" fillId="0" borderId="13" xfId="3" applyFont="1" applyBorder="1" applyAlignment="1">
      <alignment vertical="top" wrapText="1"/>
    </xf>
    <xf numFmtId="0" fontId="5" fillId="0" borderId="7" xfId="3" applyFont="1" applyBorder="1" applyAlignment="1">
      <alignment vertical="top"/>
    </xf>
    <xf numFmtId="0" fontId="4" fillId="18" borderId="3" xfId="3" applyFont="1" applyFill="1" applyBorder="1" applyAlignment="1">
      <alignment vertical="top"/>
    </xf>
    <xf numFmtId="166" fontId="4" fillId="0" borderId="3" xfId="3" applyNumberFormat="1" applyFont="1" applyBorder="1" applyAlignment="1">
      <alignment vertical="top"/>
    </xf>
    <xf numFmtId="164" fontId="4" fillId="0" borderId="2" xfId="4" applyFont="1" applyBorder="1" applyAlignment="1">
      <alignment vertical="top"/>
    </xf>
    <xf numFmtId="0" fontId="4" fillId="0" borderId="12" xfId="3" applyFont="1" applyBorder="1" applyAlignment="1">
      <alignment vertical="top"/>
    </xf>
    <xf numFmtId="0" fontId="3" fillId="0" borderId="12" xfId="3" applyFont="1" applyBorder="1"/>
    <xf numFmtId="0" fontId="1" fillId="2" borderId="7" xfId="3" applyFont="1" applyFill="1" applyBorder="1" applyAlignment="1">
      <alignment vertical="top"/>
    </xf>
    <xf numFmtId="0" fontId="3" fillId="0" borderId="15" xfId="3" applyFont="1" applyBorder="1"/>
    <xf numFmtId="0" fontId="1" fillId="2" borderId="31" xfId="3" applyFont="1" applyFill="1" applyBorder="1" applyAlignment="1">
      <alignment vertical="top"/>
    </xf>
    <xf numFmtId="0" fontId="1" fillId="2" borderId="19" xfId="3" applyFont="1" applyFill="1" applyBorder="1" applyAlignment="1">
      <alignment vertical="top"/>
    </xf>
    <xf numFmtId="0" fontId="5" fillId="2" borderId="7" xfId="3" applyFont="1" applyFill="1" applyBorder="1" applyAlignment="1">
      <alignment vertical="top"/>
    </xf>
    <xf numFmtId="0" fontId="5" fillId="0" borderId="39" xfId="3" applyFont="1" applyBorder="1" applyAlignment="1">
      <alignment vertical="top" wrapText="1"/>
    </xf>
    <xf numFmtId="0" fontId="15" fillId="0" borderId="35" xfId="3" applyFont="1" applyBorder="1"/>
    <xf numFmtId="0" fontId="50" fillId="0" borderId="9" xfId="3" applyFont="1" applyBorder="1" applyAlignment="1">
      <alignment vertical="top"/>
    </xf>
    <xf numFmtId="0" fontId="28" fillId="0" borderId="8" xfId="3" applyFont="1" applyAlignment="1">
      <alignment wrapText="1"/>
    </xf>
    <xf numFmtId="0" fontId="3" fillId="0" borderId="8" xfId="3" applyFont="1" applyAlignment="1">
      <alignment wrapText="1"/>
    </xf>
    <xf numFmtId="0" fontId="3" fillId="0" borderId="31" xfId="3" applyFont="1" applyBorder="1" applyAlignment="1">
      <alignment wrapText="1"/>
    </xf>
    <xf numFmtId="0" fontId="28" fillId="0" borderId="10" xfId="3" applyFont="1" applyBorder="1" applyAlignment="1">
      <alignment wrapText="1"/>
    </xf>
    <xf numFmtId="2" fontId="12" fillId="0" borderId="1" xfId="3" applyNumberFormat="1" applyFont="1" applyBorder="1" applyAlignment="1">
      <alignment horizontal="left" vertical="top" wrapText="1"/>
    </xf>
    <xf numFmtId="2" fontId="6" fillId="0" borderId="1" xfId="3" applyNumberFormat="1" applyFont="1" applyBorder="1" applyAlignment="1">
      <alignment vertical="top" wrapText="1"/>
    </xf>
    <xf numFmtId="0" fontId="2" fillId="0" borderId="10" xfId="3" applyFont="1" applyBorder="1" applyAlignment="1">
      <alignment vertical="top" wrapText="1"/>
    </xf>
    <xf numFmtId="0" fontId="51" fillId="14" borderId="10" xfId="3" applyFont="1" applyFill="1" applyBorder="1" applyAlignment="1">
      <alignment horizontal="left" wrapText="1"/>
    </xf>
    <xf numFmtId="0" fontId="18" fillId="0" borderId="10" xfId="3" applyBorder="1" applyAlignment="1">
      <alignment wrapText="1"/>
    </xf>
    <xf numFmtId="0" fontId="15" fillId="0" borderId="12" xfId="3" applyFont="1" applyBorder="1" applyAlignment="1">
      <alignment vertical="top" wrapText="1"/>
    </xf>
    <xf numFmtId="0" fontId="15" fillId="0" borderId="15" xfId="3" applyFont="1" applyBorder="1" applyAlignment="1">
      <alignment vertical="top" wrapText="1"/>
    </xf>
    <xf numFmtId="0" fontId="1" fillId="2" borderId="8" xfId="3" applyFont="1" applyFill="1" applyAlignment="1">
      <alignment vertical="top"/>
    </xf>
    <xf numFmtId="0" fontId="1" fillId="2" borderId="8" xfId="3" applyFont="1" applyFill="1" applyAlignment="1">
      <alignment horizontal="left" vertical="top" wrapText="1"/>
    </xf>
    <xf numFmtId="0" fontId="5" fillId="0" borderId="13" xfId="3" applyFont="1" applyBorder="1" applyAlignment="1">
      <alignment vertical="top" wrapText="1"/>
    </xf>
    <xf numFmtId="0" fontId="15" fillId="0" borderId="14" xfId="3" applyFont="1" applyBorder="1"/>
    <xf numFmtId="0" fontId="5" fillId="0" borderId="15" xfId="3" applyFont="1" applyBorder="1" applyAlignment="1">
      <alignment vertical="top" wrapText="1"/>
    </xf>
    <xf numFmtId="0" fontId="29" fillId="0" borderId="13" xfId="3" applyFont="1" applyBorder="1" applyAlignment="1">
      <alignment wrapText="1"/>
    </xf>
    <xf numFmtId="0" fontId="50" fillId="0" borderId="16" xfId="3" applyFont="1" applyBorder="1" applyAlignment="1">
      <alignment vertical="top" wrapText="1"/>
    </xf>
    <xf numFmtId="0" fontId="5" fillId="0" borderId="8" xfId="3" applyFont="1" applyAlignment="1">
      <alignment vertical="top"/>
    </xf>
    <xf numFmtId="0" fontId="6" fillId="3" borderId="8" xfId="3" applyFont="1" applyFill="1" applyAlignment="1">
      <alignment vertical="top"/>
    </xf>
    <xf numFmtId="0" fontId="15" fillId="0" borderId="12" xfId="3" applyFont="1" applyBorder="1"/>
    <xf numFmtId="0" fontId="28" fillId="0" borderId="12" xfId="0" applyFont="1" applyBorder="1" applyAlignment="1">
      <alignment wrapText="1"/>
    </xf>
    <xf numFmtId="0" fontId="28" fillId="0" borderId="10" xfId="0" applyFont="1" applyBorder="1"/>
    <xf numFmtId="171" fontId="21" fillId="10" borderId="15" xfId="1" applyNumberFormat="1" applyFont="1" applyFill="1" applyBorder="1" applyAlignment="1" applyProtection="1">
      <protection locked="0"/>
    </xf>
    <xf numFmtId="14" fontId="21" fillId="10" borderId="12" xfId="0" applyNumberFormat="1" applyFont="1" applyFill="1" applyBorder="1" applyProtection="1">
      <protection locked="0"/>
    </xf>
    <xf numFmtId="172" fontId="21" fillId="10" borderId="12" xfId="0" applyNumberFormat="1" applyFont="1" applyFill="1" applyBorder="1" applyProtection="1">
      <protection locked="0"/>
    </xf>
    <xf numFmtId="0" fontId="43" fillId="6" borderId="20" xfId="0" applyFont="1" applyFill="1" applyBorder="1" applyAlignment="1">
      <alignment horizontal="center" vertical="center" wrapText="1"/>
    </xf>
    <xf numFmtId="3" fontId="37" fillId="0" borderId="0" xfId="0" applyNumberFormat="1" applyFont="1"/>
    <xf numFmtId="4" fontId="21" fillId="9" borderId="12" xfId="0" applyNumberFormat="1" applyFont="1" applyFill="1" applyBorder="1"/>
    <xf numFmtId="164" fontId="37" fillId="0" borderId="3" xfId="2" applyFont="1" applyBorder="1" applyAlignment="1">
      <alignment horizontal="right" vertical="top" wrapText="1"/>
    </xf>
    <xf numFmtId="164" fontId="41" fillId="0" borderId="3" xfId="2" applyFont="1" applyBorder="1" applyAlignment="1">
      <alignment vertical="top"/>
    </xf>
    <xf numFmtId="14" fontId="22" fillId="0" borderId="0" xfId="0" applyNumberFormat="1" applyFont="1"/>
    <xf numFmtId="14" fontId="21" fillId="5" borderId="25" xfId="0" applyNumberFormat="1" applyFont="1" applyFill="1" applyBorder="1" applyAlignment="1">
      <alignment horizontal="center" vertical="center" wrapText="1"/>
    </xf>
    <xf numFmtId="14" fontId="21" fillId="5" borderId="24" xfId="0" applyNumberFormat="1" applyFont="1" applyFill="1" applyBorder="1" applyAlignment="1">
      <alignment horizontal="center" vertical="center" wrapText="1"/>
    </xf>
    <xf numFmtId="14" fontId="22" fillId="9" borderId="15" xfId="0" applyNumberFormat="1" applyFont="1" applyFill="1" applyBorder="1" applyProtection="1">
      <protection locked="0"/>
    </xf>
    <xf numFmtId="14" fontId="22" fillId="9" borderId="12" xfId="0" applyNumberFormat="1" applyFont="1" applyFill="1" applyBorder="1" applyProtection="1">
      <protection locked="0"/>
    </xf>
    <xf numFmtId="14" fontId="22" fillId="9" borderId="30" xfId="0" applyNumberFormat="1" applyFont="1" applyFill="1" applyBorder="1"/>
    <xf numFmtId="14" fontId="21" fillId="10" borderId="15" xfId="0" applyNumberFormat="1" applyFont="1" applyFill="1" applyBorder="1" applyProtection="1">
      <protection locked="0"/>
    </xf>
    <xf numFmtId="14" fontId="21" fillId="9" borderId="12" xfId="0" applyNumberFormat="1" applyFont="1" applyFill="1" applyBorder="1"/>
    <xf numFmtId="14" fontId="21" fillId="5" borderId="28" xfId="0" applyNumberFormat="1" applyFont="1" applyFill="1" applyBorder="1"/>
    <xf numFmtId="14" fontId="21" fillId="5" borderId="12" xfId="0" applyNumberFormat="1" applyFont="1" applyFill="1" applyBorder="1"/>
    <xf numFmtId="14" fontId="43" fillId="0" borderId="0" xfId="0" applyNumberFormat="1" applyFont="1"/>
    <xf numFmtId="14" fontId="22" fillId="9" borderId="20" xfId="0" applyNumberFormat="1" applyFont="1" applyFill="1" applyBorder="1" applyProtection="1">
      <protection locked="0"/>
    </xf>
    <xf numFmtId="14" fontId="22" fillId="9" borderId="11" xfId="0" applyNumberFormat="1" applyFont="1" applyFill="1" applyBorder="1" applyProtection="1">
      <protection locked="0"/>
    </xf>
    <xf numFmtId="14" fontId="21" fillId="10" borderId="20" xfId="0" applyNumberFormat="1" applyFont="1" applyFill="1" applyBorder="1" applyProtection="1">
      <protection locked="0"/>
    </xf>
    <xf numFmtId="14" fontId="21" fillId="10" borderId="11" xfId="0" applyNumberFormat="1" applyFont="1" applyFill="1" applyBorder="1" applyProtection="1">
      <protection locked="0"/>
    </xf>
    <xf numFmtId="14" fontId="22" fillId="0" borderId="8" xfId="0" applyNumberFormat="1" applyFont="1" applyBorder="1"/>
    <xf numFmtId="14" fontId="22" fillId="0" borderId="18" xfId="0" applyNumberFormat="1" applyFont="1" applyBorder="1"/>
    <xf numFmtId="172" fontId="22" fillId="0" borderId="0" xfId="0" applyNumberFormat="1" applyFont="1"/>
    <xf numFmtId="172" fontId="21" fillId="5" borderId="25" xfId="0" applyNumberFormat="1" applyFont="1" applyFill="1" applyBorder="1" applyAlignment="1">
      <alignment horizontal="center" vertical="center" wrapText="1"/>
    </xf>
    <xf numFmtId="172" fontId="22" fillId="9" borderId="15" xfId="0" applyNumberFormat="1" applyFont="1" applyFill="1" applyBorder="1" applyProtection="1">
      <protection locked="0"/>
    </xf>
    <xf numFmtId="172" fontId="22" fillId="9" borderId="12" xfId="0" applyNumberFormat="1" applyFont="1" applyFill="1" applyBorder="1" applyProtection="1">
      <protection locked="0"/>
    </xf>
    <xf numFmtId="172" fontId="22" fillId="9" borderId="30" xfId="0" applyNumberFormat="1" applyFont="1" applyFill="1" applyBorder="1"/>
    <xf numFmtId="172" fontId="21" fillId="10" borderId="15" xfId="0" applyNumberFormat="1" applyFont="1" applyFill="1" applyBorder="1" applyProtection="1">
      <protection locked="0"/>
    </xf>
    <xf numFmtId="172" fontId="21" fillId="9" borderId="12" xfId="0" applyNumberFormat="1" applyFont="1" applyFill="1" applyBorder="1"/>
    <xf numFmtId="172" fontId="21" fillId="5" borderId="28" xfId="0" applyNumberFormat="1" applyFont="1" applyFill="1" applyBorder="1"/>
    <xf numFmtId="172" fontId="21" fillId="5" borderId="12" xfId="0" applyNumberFormat="1" applyFont="1" applyFill="1" applyBorder="1"/>
    <xf numFmtId="172" fontId="43" fillId="0" borderId="0" xfId="0" applyNumberFormat="1" applyFont="1"/>
    <xf numFmtId="168" fontId="22" fillId="0" borderId="8" xfId="0" applyNumberFormat="1" applyFont="1" applyBorder="1" applyAlignment="1">
      <alignment horizontal="left" textRotation="90" wrapText="1"/>
    </xf>
    <xf numFmtId="0" fontId="53" fillId="0" borderId="12" xfId="3" applyFont="1" applyBorder="1" applyAlignment="1">
      <alignment vertical="top"/>
    </xf>
    <xf numFmtId="0" fontId="28" fillId="0" borderId="12" xfId="3" applyFont="1" applyBorder="1" applyAlignment="1">
      <alignment vertical="top" wrapText="1"/>
    </xf>
    <xf numFmtId="0" fontId="28" fillId="0" borderId="12" xfId="3" applyFont="1" applyBorder="1" applyAlignment="1">
      <alignment vertical="top"/>
    </xf>
    <xf numFmtId="0" fontId="2" fillId="14" borderId="12" xfId="3" applyFont="1" applyFill="1" applyBorder="1" applyAlignment="1">
      <alignment vertical="top"/>
    </xf>
    <xf numFmtId="164" fontId="1" fillId="0" borderId="11" xfId="4" applyFont="1" applyBorder="1" applyAlignment="1">
      <alignment horizontal="left" vertical="top" wrapText="1"/>
    </xf>
    <xf numFmtId="0" fontId="54" fillId="0" borderId="9" xfId="3" applyFont="1" applyBorder="1" applyAlignment="1">
      <alignment vertical="top"/>
    </xf>
    <xf numFmtId="2" fontId="38" fillId="0" borderId="13" xfId="3" applyNumberFormat="1" applyFont="1" applyBorder="1" applyAlignment="1">
      <alignment vertical="top" wrapText="1"/>
    </xf>
    <xf numFmtId="0" fontId="43" fillId="0" borderId="10" xfId="3" applyFont="1" applyBorder="1" applyAlignment="1">
      <alignment wrapText="1"/>
    </xf>
    <xf numFmtId="0" fontId="37" fillId="0" borderId="13" xfId="3" applyFont="1" applyBorder="1" applyAlignment="1">
      <alignment vertical="top" wrapText="1"/>
    </xf>
    <xf numFmtId="164" fontId="39" fillId="0" borderId="11" xfId="4" applyFont="1" applyBorder="1" applyAlignment="1">
      <alignment vertical="top" wrapText="1"/>
    </xf>
    <xf numFmtId="0" fontId="53" fillId="17" borderId="12" xfId="3" applyFont="1" applyFill="1" applyBorder="1" applyAlignment="1">
      <alignment vertical="top"/>
    </xf>
    <xf numFmtId="0" fontId="53" fillId="0" borderId="8" xfId="3" applyFont="1" applyAlignment="1">
      <alignment vertical="top"/>
    </xf>
    <xf numFmtId="0" fontId="43" fillId="0" borderId="8" xfId="3" applyFont="1"/>
    <xf numFmtId="49" fontId="22" fillId="0" borderId="8" xfId="0" applyNumberFormat="1" applyFont="1" applyBorder="1" applyAlignment="1">
      <alignment horizontal="left"/>
    </xf>
    <xf numFmtId="49" fontId="21" fillId="5" borderId="0" xfId="0" applyNumberFormat="1" applyFont="1" applyFill="1" applyAlignment="1">
      <alignment horizontal="left" vertical="center"/>
    </xf>
    <xf numFmtId="49" fontId="22" fillId="9" borderId="12" xfId="0" applyNumberFormat="1" applyFont="1" applyFill="1" applyBorder="1" applyAlignment="1" applyProtection="1">
      <alignment horizontal="left"/>
      <protection locked="0"/>
    </xf>
    <xf numFmtId="49" fontId="21" fillId="9" borderId="12" xfId="0" applyNumberFormat="1" applyFont="1" applyFill="1" applyBorder="1" applyAlignment="1">
      <alignment horizontal="left"/>
    </xf>
    <xf numFmtId="49" fontId="21" fillId="5" borderId="12" xfId="0" applyNumberFormat="1" applyFont="1" applyFill="1" applyBorder="1" applyAlignment="1">
      <alignment horizontal="left"/>
    </xf>
    <xf numFmtId="49" fontId="2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49" fontId="20" fillId="0" borderId="19" xfId="0" applyNumberFormat="1" applyFont="1" applyBorder="1" applyAlignment="1">
      <alignment horizontal="center"/>
    </xf>
    <xf numFmtId="49" fontId="20" fillId="9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20" fillId="16" borderId="12" xfId="0" applyNumberFormat="1" applyFont="1" applyFill="1" applyBorder="1" applyAlignment="1">
      <alignment horizontal="center"/>
    </xf>
    <xf numFmtId="49" fontId="20" fillId="15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0" fillId="12" borderId="15" xfId="0" applyNumberFormat="1" applyFont="1" applyFill="1" applyBorder="1" applyAlignment="1" applyProtection="1">
      <alignment vertical="top"/>
      <protection locked="0"/>
    </xf>
    <xf numFmtId="0" fontId="13" fillId="16" borderId="12" xfId="0" applyFont="1" applyFill="1" applyBorder="1" applyAlignment="1">
      <alignment horizontal="center" wrapText="1"/>
    </xf>
    <xf numFmtId="171" fontId="28" fillId="0" borderId="12" xfId="1" applyNumberFormat="1" applyFont="1" applyBorder="1"/>
    <xf numFmtId="0" fontId="5" fillId="0" borderId="8" xfId="3" applyFont="1" applyBorder="1" applyAlignment="1">
      <alignment vertical="top"/>
    </xf>
    <xf numFmtId="0" fontId="6" fillId="3" borderId="8" xfId="3" applyFont="1" applyFill="1" applyBorder="1" applyAlignment="1">
      <alignment vertical="top"/>
    </xf>
    <xf numFmtId="0" fontId="55" fillId="3" borderId="3" xfId="3" applyFont="1" applyFill="1" applyBorder="1" applyAlignment="1">
      <alignment vertical="top" wrapText="1"/>
    </xf>
    <xf numFmtId="0" fontId="55" fillId="3" borderId="3" xfId="3" applyFont="1" applyFill="1" applyBorder="1" applyAlignment="1">
      <alignment vertical="top"/>
    </xf>
    <xf numFmtId="0" fontId="56" fillId="18" borderId="3" xfId="3" applyFont="1" applyFill="1" applyBorder="1" applyAlignment="1">
      <alignment horizontal="center" vertical="top" wrapText="1"/>
    </xf>
    <xf numFmtId="0" fontId="56" fillId="18" borderId="4" xfId="3" applyFont="1" applyFill="1" applyBorder="1" applyAlignment="1">
      <alignment horizontal="center" vertical="top" wrapText="1"/>
    </xf>
    <xf numFmtId="0" fontId="56" fillId="18" borderId="12" xfId="3" applyFont="1" applyFill="1" applyBorder="1" applyAlignment="1">
      <alignment horizontal="center" vertical="top" wrapText="1"/>
    </xf>
    <xf numFmtId="0" fontId="55" fillId="3" borderId="4" xfId="3" applyFont="1" applyFill="1" applyBorder="1" applyAlignment="1">
      <alignment vertical="top"/>
    </xf>
    <xf numFmtId="0" fontId="6" fillId="3" borderId="4" xfId="3" applyFont="1" applyFill="1" applyBorder="1" applyAlignment="1">
      <alignment vertical="top"/>
    </xf>
    <xf numFmtId="166" fontId="10" fillId="0" borderId="12" xfId="3" applyNumberFormat="1" applyFont="1" applyBorder="1" applyAlignment="1">
      <alignment horizontal="left" vertical="top" wrapText="1"/>
    </xf>
    <xf numFmtId="167" fontId="4" fillId="0" borderId="12" xfId="3" applyNumberFormat="1" applyFont="1" applyBorder="1" applyAlignment="1">
      <alignment horizontal="right" vertical="top" wrapText="1"/>
    </xf>
    <xf numFmtId="0" fontId="55" fillId="3" borderId="12" xfId="3" applyFont="1" applyFill="1" applyBorder="1" applyAlignment="1">
      <alignment vertical="top"/>
    </xf>
    <xf numFmtId="0" fontId="7" fillId="19" borderId="12" xfId="3" applyFont="1" applyFill="1" applyBorder="1" applyAlignment="1">
      <alignment horizontal="center" vertical="top" wrapText="1"/>
    </xf>
    <xf numFmtId="0" fontId="7" fillId="18" borderId="12" xfId="3" applyFont="1" applyFill="1" applyBorder="1" applyAlignment="1">
      <alignment horizontal="center" vertical="top" wrapText="1"/>
    </xf>
    <xf numFmtId="0" fontId="2" fillId="18" borderId="12" xfId="3" applyFont="1" applyFill="1" applyBorder="1" applyAlignment="1">
      <alignment vertical="top"/>
    </xf>
    <xf numFmtId="0" fontId="28" fillId="0" borderId="10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28" fillId="0" borderId="9" xfId="0" applyFont="1" applyBorder="1" applyAlignment="1">
      <alignment wrapText="1"/>
    </xf>
    <xf numFmtId="171" fontId="28" fillId="0" borderId="10" xfId="1" applyNumberFormat="1" applyFont="1" applyBorder="1"/>
    <xf numFmtId="0" fontId="28" fillId="0" borderId="11" xfId="0" applyFont="1" applyBorder="1"/>
    <xf numFmtId="171" fontId="28" fillId="0" borderId="11" xfId="1" applyNumberFormat="1" applyFont="1" applyBorder="1"/>
    <xf numFmtId="49" fontId="21" fillId="18" borderId="12" xfId="0" applyNumberFormat="1" applyFont="1" applyFill="1" applyBorder="1" applyAlignment="1" applyProtection="1">
      <alignment wrapText="1"/>
      <protection locked="0"/>
    </xf>
    <xf numFmtId="49" fontId="25" fillId="18" borderId="12" xfId="0" applyNumberFormat="1" applyFont="1" applyFill="1" applyBorder="1" applyAlignment="1">
      <alignment wrapText="1"/>
    </xf>
    <xf numFmtId="0" fontId="26" fillId="0" borderId="12" xfId="0" applyFont="1" applyBorder="1" applyAlignment="1">
      <alignment vertical="top" textRotation="90" wrapText="1"/>
    </xf>
    <xf numFmtId="0" fontId="29" fillId="0" borderId="12" xfId="0" applyFont="1" applyBorder="1" applyAlignment="1">
      <alignment horizontal="center" textRotation="90"/>
    </xf>
    <xf numFmtId="0" fontId="21" fillId="0" borderId="12" xfId="0" applyFont="1" applyBorder="1" applyAlignment="1">
      <alignment horizontal="center" textRotation="90"/>
    </xf>
    <xf numFmtId="0" fontId="21" fillId="0" borderId="12" xfId="0" applyFont="1" applyBorder="1" applyAlignment="1">
      <alignment textRotation="90"/>
    </xf>
    <xf numFmtId="0" fontId="43" fillId="0" borderId="0" xfId="0" applyFont="1" applyAlignment="1">
      <alignment textRotation="90"/>
    </xf>
    <xf numFmtId="0" fontId="0" fillId="0" borderId="0" xfId="0" applyAlignment="1">
      <alignment textRotation="90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57" fillId="0" borderId="0" xfId="0" applyFont="1"/>
    <xf numFmtId="0" fontId="58" fillId="16" borderId="12" xfId="0" applyFont="1" applyFill="1" applyBorder="1" applyAlignment="1">
      <alignment wrapText="1"/>
    </xf>
    <xf numFmtId="0" fontId="59" fillId="16" borderId="12" xfId="0" applyFont="1" applyFill="1" applyBorder="1" applyAlignment="1">
      <alignment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3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49" fontId="19" fillId="5" borderId="10" xfId="0" applyNumberFormat="1" applyFont="1" applyFill="1" applyBorder="1" applyAlignment="1">
      <alignment horizontal="center" vertical="center"/>
    </xf>
    <xf numFmtId="49" fontId="19" fillId="5" borderId="11" xfId="0" applyNumberFormat="1" applyFont="1" applyFill="1" applyBorder="1" applyAlignment="1">
      <alignment horizontal="center" vertical="center"/>
    </xf>
    <xf numFmtId="49" fontId="19" fillId="5" borderId="9" xfId="0" applyNumberFormat="1" applyFont="1" applyFill="1" applyBorder="1" applyAlignment="1">
      <alignment horizontal="center" vertical="center"/>
    </xf>
    <xf numFmtId="49" fontId="20" fillId="9" borderId="27" xfId="0" applyNumberFormat="1" applyFont="1" applyFill="1" applyBorder="1" applyAlignment="1" applyProtection="1">
      <alignment horizontal="center" vertical="center" wrapText="1"/>
      <protection locked="0"/>
    </xf>
    <xf numFmtId="49" fontId="14" fillId="9" borderId="14" xfId="0" applyNumberFormat="1" applyFont="1" applyFill="1" applyBorder="1" applyAlignment="1">
      <alignment horizontal="center" vertical="center" wrapText="1"/>
    </xf>
    <xf numFmtId="49" fontId="19" fillId="0" borderId="0" xfId="0" applyNumberFormat="1" applyFont="1"/>
    <xf numFmtId="0" fontId="16" fillId="0" borderId="0" xfId="0" applyFont="1"/>
    <xf numFmtId="49" fontId="19" fillId="0" borderId="19" xfId="0" applyNumberFormat="1" applyFont="1" applyBorder="1"/>
    <xf numFmtId="49" fontId="19" fillId="0" borderId="10" xfId="0" applyNumberFormat="1" applyFont="1" applyBorder="1" applyAlignment="1">
      <alignment horizontal="left" vertical="center"/>
    </xf>
    <xf numFmtId="0" fontId="0" fillId="0" borderId="10" xfId="0" applyBorder="1"/>
    <xf numFmtId="49" fontId="19" fillId="5" borderId="21" xfId="0" applyNumberFormat="1" applyFont="1" applyFill="1" applyBorder="1" applyAlignment="1">
      <alignment horizontal="center" vertical="center" wrapText="1"/>
    </xf>
    <xf numFmtId="49" fontId="19" fillId="5" borderId="17" xfId="0" applyNumberFormat="1" applyFont="1" applyFill="1" applyBorder="1" applyAlignment="1">
      <alignment horizontal="center" vertical="center" wrapText="1"/>
    </xf>
    <xf numFmtId="49" fontId="19" fillId="5" borderId="22" xfId="0" applyNumberFormat="1" applyFont="1" applyFill="1" applyBorder="1" applyAlignment="1">
      <alignment horizontal="center" vertical="center" wrapText="1"/>
    </xf>
    <xf numFmtId="49" fontId="19" fillId="5" borderId="20" xfId="0" applyNumberFormat="1" applyFont="1" applyFill="1" applyBorder="1" applyAlignment="1">
      <alignment horizontal="center" vertical="center" wrapText="1"/>
    </xf>
    <xf numFmtId="0" fontId="14" fillId="0" borderId="10" xfId="0" applyFont="1" applyBorder="1"/>
    <xf numFmtId="0" fontId="14" fillId="0" borderId="11" xfId="0" applyFont="1" applyBorder="1"/>
    <xf numFmtId="0" fontId="21" fillId="10" borderId="13" xfId="0" applyFont="1" applyFill="1" applyBorder="1" applyAlignment="1" applyProtection="1">
      <alignment horizontal="left" wrapText="1"/>
      <protection locked="0"/>
    </xf>
    <xf numFmtId="49" fontId="25" fillId="0" borderId="15" xfId="0" applyNumberFormat="1" applyFont="1" applyBorder="1" applyAlignment="1">
      <alignment horizontal="left" wrapText="1"/>
    </xf>
    <xf numFmtId="49" fontId="21" fillId="10" borderId="13" xfId="0" applyNumberFormat="1" applyFont="1" applyFill="1" applyBorder="1" applyAlignment="1" applyProtection="1">
      <alignment wrapText="1"/>
      <protection locked="0"/>
    </xf>
    <xf numFmtId="49" fontId="25" fillId="0" borderId="15" xfId="0" applyNumberFormat="1" applyFont="1" applyBorder="1" applyAlignment="1">
      <alignment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vertical="center" wrapText="1"/>
    </xf>
    <xf numFmtId="49" fontId="22" fillId="9" borderId="27" xfId="0" applyNumberFormat="1" applyFont="1" applyFill="1" applyBorder="1" applyAlignment="1" applyProtection="1">
      <alignment horizontal="center" vertical="center" wrapText="1"/>
      <protection locked="0"/>
    </xf>
    <xf numFmtId="49" fontId="43" fillId="9" borderId="15" xfId="0" applyNumberFormat="1" applyFont="1" applyFill="1" applyBorder="1" applyAlignment="1">
      <alignment horizontal="center" vertical="center" wrapText="1"/>
    </xf>
    <xf numFmtId="49" fontId="21" fillId="10" borderId="14" xfId="0" applyNumberFormat="1" applyFont="1" applyFill="1" applyBorder="1" applyAlignment="1" applyProtection="1">
      <alignment wrapText="1"/>
      <protection locked="0"/>
    </xf>
    <xf numFmtId="49" fontId="21" fillId="5" borderId="10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/>
    </xf>
    <xf numFmtId="49" fontId="21" fillId="5" borderId="10" xfId="0" applyNumberFormat="1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 vertical="center"/>
    </xf>
    <xf numFmtId="49" fontId="21" fillId="0" borderId="0" xfId="0" applyNumberFormat="1" applyFont="1"/>
    <xf numFmtId="0" fontId="25" fillId="0" borderId="0" xfId="0" applyFont="1"/>
    <xf numFmtId="49" fontId="21" fillId="0" borderId="8" xfId="0" applyNumberFormat="1" applyFont="1" applyBorder="1"/>
    <xf numFmtId="49" fontId="21" fillId="0" borderId="19" xfId="0" applyNumberFormat="1" applyFont="1" applyBorder="1"/>
    <xf numFmtId="49" fontId="21" fillId="5" borderId="16" xfId="0" applyNumberFormat="1" applyFont="1" applyFill="1" applyBorder="1" applyAlignment="1">
      <alignment horizontal="center" vertical="center" wrapText="1"/>
    </xf>
    <xf numFmtId="49" fontId="21" fillId="5" borderId="17" xfId="0" applyNumberFormat="1" applyFont="1" applyFill="1" applyBorder="1" applyAlignment="1">
      <alignment horizontal="center" vertical="center" wrapText="1"/>
    </xf>
    <xf numFmtId="49" fontId="21" fillId="5" borderId="22" xfId="0" applyNumberFormat="1" applyFont="1" applyFill="1" applyBorder="1" applyAlignment="1">
      <alignment horizontal="center" vertical="center" wrapText="1"/>
    </xf>
    <xf numFmtId="49" fontId="21" fillId="5" borderId="2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49" fontId="21" fillId="0" borderId="18" xfId="0" applyNumberFormat="1" applyFont="1" applyBorder="1" applyAlignment="1">
      <alignment vertical="center"/>
    </xf>
    <xf numFmtId="0" fontId="21" fillId="0" borderId="19" xfId="0" applyFont="1" applyBorder="1"/>
    <xf numFmtId="0" fontId="25" fillId="0" borderId="19" xfId="0" applyFont="1" applyBorder="1"/>
    <xf numFmtId="0" fontId="16" fillId="0" borderId="8" xfId="0" applyFont="1" applyBorder="1"/>
    <xf numFmtId="0" fontId="23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/>
    </xf>
    <xf numFmtId="0" fontId="29" fillId="12" borderId="12" xfId="0" applyFont="1" applyFill="1" applyBorder="1" applyAlignment="1">
      <alignment horizontal="center"/>
    </xf>
    <xf numFmtId="167" fontId="21" fillId="13" borderId="9" xfId="0" applyNumberFormat="1" applyFont="1" applyFill="1" applyBorder="1" applyAlignment="1">
      <alignment horizontal="center" vertical="top"/>
    </xf>
    <xf numFmtId="167" fontId="21" fillId="13" borderId="10" xfId="0" applyNumberFormat="1" applyFont="1" applyFill="1" applyBorder="1" applyAlignment="1">
      <alignment horizontal="center" vertical="top"/>
    </xf>
    <xf numFmtId="167" fontId="21" fillId="13" borderId="11" xfId="0" applyNumberFormat="1" applyFont="1" applyFill="1" applyBorder="1" applyAlignment="1">
      <alignment horizontal="center" vertical="top"/>
    </xf>
    <xf numFmtId="0" fontId="21" fillId="13" borderId="9" xfId="0" applyFont="1" applyFill="1" applyBorder="1" applyAlignment="1">
      <alignment horizontal="center" vertical="top"/>
    </xf>
    <xf numFmtId="0" fontId="21" fillId="13" borderId="10" xfId="0" applyFont="1" applyFill="1" applyBorder="1" applyAlignment="1">
      <alignment horizontal="center" vertical="top"/>
    </xf>
    <xf numFmtId="0" fontId="21" fillId="13" borderId="11" xfId="0" applyFont="1" applyFill="1" applyBorder="1" applyAlignment="1">
      <alignment horizontal="center" vertical="top"/>
    </xf>
    <xf numFmtId="0" fontId="21" fillId="12" borderId="9" xfId="0" applyFont="1" applyFill="1" applyBorder="1" applyAlignment="1">
      <alignment horizontal="center"/>
    </xf>
    <xf numFmtId="0" fontId="21" fillId="12" borderId="10" xfId="0" applyFont="1" applyFill="1" applyBorder="1" applyAlignment="1">
      <alignment horizontal="center"/>
    </xf>
    <xf numFmtId="0" fontId="21" fillId="12" borderId="11" xfId="0" applyFont="1" applyFill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 textRotation="90"/>
    </xf>
  </cellXfs>
  <cellStyles count="5">
    <cellStyle name="Comma" xfId="1" builtinId="3"/>
    <cellStyle name="Currency" xfId="2" builtinId="4"/>
    <cellStyle name="Currency 2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3A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zoomScale="85" zoomScaleNormal="85" workbookViewId="0">
      <pane xSplit="3" ySplit="9" topLeftCell="D121" activePane="bottomRight" state="frozen"/>
      <selection pane="topRight" activeCell="D1" sqref="D1"/>
      <selection pane="bottomLeft" activeCell="A10" sqref="A10"/>
      <selection pane="bottomRight" activeCell="E122" sqref="E122:E125"/>
    </sheetView>
  </sheetViews>
  <sheetFormatPr defaultColWidth="12.59765625" defaultRowHeight="15" customHeight="1"/>
  <cols>
    <col min="1" max="1" width="7.19921875" style="304" customWidth="1"/>
    <col min="2" max="2" width="14.3984375" style="324" customWidth="1"/>
    <col min="3" max="3" width="38.5" style="303" customWidth="1"/>
    <col min="4" max="4" width="15.8984375" style="302" customWidth="1"/>
    <col min="5" max="5" width="18.3984375" style="301" customWidth="1"/>
    <col min="6" max="6" width="18.3984375" style="299" customWidth="1"/>
    <col min="7" max="7" width="15.5" style="299" bestFit="1" customWidth="1"/>
    <col min="8" max="8" width="3" style="300" customWidth="1"/>
    <col min="9" max="9" width="2.8984375" style="299" customWidth="1"/>
    <col min="10" max="10" width="3.09765625" style="299" customWidth="1"/>
    <col min="11" max="11" width="3" style="299" customWidth="1"/>
    <col min="12" max="12" width="2.59765625" style="300" customWidth="1"/>
    <col min="13" max="13" width="3.09765625" style="299" customWidth="1"/>
    <col min="14" max="14" width="3.3984375" style="299" customWidth="1"/>
    <col min="15" max="15" width="3.59765625" style="299" customWidth="1"/>
    <col min="16" max="16" width="3.09765625" style="299" customWidth="1"/>
    <col min="17" max="17" width="2.8984375" style="300" customWidth="1"/>
    <col min="18" max="18" width="2.8984375" style="299" customWidth="1"/>
    <col min="19" max="19" width="3.5" style="299" customWidth="1"/>
    <col min="20" max="21" width="3.09765625" style="299" customWidth="1"/>
    <col min="22" max="22" width="3.5" style="299" customWidth="1"/>
    <col min="23" max="23" width="3.09765625" style="299" hidden="1" customWidth="1"/>
    <col min="24" max="27" width="7.59765625" style="299" customWidth="1"/>
    <col min="28" max="16384" width="12.59765625" style="299"/>
  </cols>
  <sheetData>
    <row r="1" spans="1:27" ht="14.4">
      <c r="A1" s="394" t="s">
        <v>24</v>
      </c>
      <c r="B1" s="411"/>
      <c r="C1" s="394"/>
      <c r="D1" s="395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05"/>
      <c r="Y1" s="305"/>
      <c r="Z1" s="305"/>
      <c r="AA1" s="305"/>
    </row>
    <row r="2" spans="1:27" ht="14.4">
      <c r="A2" s="392" t="s">
        <v>243</v>
      </c>
      <c r="B2" s="420"/>
      <c r="C2" s="357"/>
      <c r="D2" s="393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6"/>
      <c r="X2" s="305"/>
      <c r="Y2" s="305"/>
      <c r="Z2" s="305"/>
      <c r="AA2" s="305"/>
    </row>
    <row r="3" spans="1:27" ht="14.4">
      <c r="A3" s="392" t="s">
        <v>244</v>
      </c>
      <c r="B3" s="420"/>
      <c r="C3" s="357"/>
      <c r="D3" s="391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6"/>
      <c r="X3" s="305"/>
      <c r="Y3" s="305"/>
      <c r="Z3" s="305"/>
      <c r="AA3" s="305"/>
    </row>
    <row r="4" spans="1:27" ht="15.6">
      <c r="A4" s="396"/>
      <c r="B4" s="412"/>
      <c r="C4" s="400"/>
      <c r="D4" s="390"/>
      <c r="E4" s="389"/>
      <c r="F4" s="388"/>
      <c r="G4" s="343"/>
      <c r="H4" s="387"/>
      <c r="I4" s="386" t="s">
        <v>333</v>
      </c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6"/>
      <c r="X4" s="305"/>
      <c r="Y4" s="305"/>
      <c r="Z4" s="305"/>
      <c r="AA4" s="305"/>
    </row>
    <row r="5" spans="1:27" ht="39.6">
      <c r="A5" s="397" t="s">
        <v>0</v>
      </c>
      <c r="B5" s="413" t="s">
        <v>1</v>
      </c>
      <c r="C5" s="416" t="s">
        <v>2</v>
      </c>
      <c r="D5" s="385" t="s">
        <v>3</v>
      </c>
      <c r="E5" s="384" t="s">
        <v>4</v>
      </c>
      <c r="F5" s="383" t="s">
        <v>22</v>
      </c>
      <c r="G5" s="382" t="s">
        <v>5</v>
      </c>
      <c r="H5" s="380"/>
      <c r="I5" s="381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6"/>
      <c r="X5" s="305"/>
      <c r="Y5" s="305"/>
      <c r="Z5" s="305"/>
      <c r="AA5" s="305"/>
    </row>
    <row r="6" spans="1:27" ht="15" customHeight="1">
      <c r="A6" s="378"/>
      <c r="B6" s="414"/>
      <c r="C6" s="377"/>
      <c r="D6" s="371"/>
      <c r="E6" s="370"/>
      <c r="F6" s="369"/>
      <c r="G6" s="368"/>
      <c r="H6" s="380"/>
      <c r="I6" s="379"/>
      <c r="J6" s="379"/>
      <c r="K6" s="379"/>
      <c r="L6" s="380"/>
      <c r="M6" s="379"/>
      <c r="N6" s="379"/>
      <c r="O6" s="379"/>
      <c r="P6" s="379"/>
      <c r="Q6" s="380"/>
      <c r="R6" s="379"/>
      <c r="S6" s="379"/>
      <c r="T6" s="379"/>
      <c r="U6" s="379"/>
      <c r="V6" s="379"/>
      <c r="W6" s="379"/>
      <c r="X6" s="305"/>
      <c r="Y6" s="305"/>
      <c r="Z6" s="305"/>
      <c r="AA6" s="305"/>
    </row>
    <row r="7" spans="1:27" ht="15" customHeight="1">
      <c r="A7" s="378"/>
      <c r="B7" s="414"/>
      <c r="C7" s="377"/>
      <c r="D7" s="371"/>
      <c r="E7" s="370"/>
      <c r="F7" s="369"/>
      <c r="G7" s="368"/>
      <c r="H7" s="374"/>
      <c r="I7" s="373"/>
      <c r="J7" s="376"/>
      <c r="K7" s="375"/>
      <c r="L7" s="374"/>
      <c r="M7" s="373"/>
      <c r="N7" s="357"/>
      <c r="O7" s="357"/>
      <c r="P7" s="356"/>
      <c r="Q7" s="374"/>
      <c r="R7" s="373"/>
      <c r="S7" s="357"/>
      <c r="T7" s="357"/>
      <c r="U7" s="357"/>
      <c r="V7" s="356"/>
      <c r="W7" s="372"/>
      <c r="X7" s="305"/>
      <c r="Y7" s="305"/>
      <c r="Z7" s="305"/>
      <c r="AA7" s="305"/>
    </row>
    <row r="8" spans="1:27" ht="60.6">
      <c r="A8" s="378"/>
      <c r="B8" s="414"/>
      <c r="C8" s="401"/>
      <c r="D8" s="371"/>
      <c r="E8" s="370"/>
      <c r="F8" s="369"/>
      <c r="G8" s="368"/>
      <c r="H8" s="367"/>
      <c r="I8" s="365" t="s">
        <v>6</v>
      </c>
      <c r="J8" s="365" t="s">
        <v>7</v>
      </c>
      <c r="K8" s="365" t="s">
        <v>8</v>
      </c>
      <c r="L8" s="366"/>
      <c r="M8" s="365" t="s">
        <v>9</v>
      </c>
      <c r="N8" s="365" t="s">
        <v>10</v>
      </c>
      <c r="O8" s="365" t="s">
        <v>11</v>
      </c>
      <c r="P8" s="365" t="s">
        <v>12</v>
      </c>
      <c r="Q8" s="366"/>
      <c r="R8" s="365" t="s">
        <v>13</v>
      </c>
      <c r="S8" s="365" t="s">
        <v>14</v>
      </c>
      <c r="T8" s="365" t="s">
        <v>15</v>
      </c>
      <c r="U8" s="365" t="s">
        <v>16</v>
      </c>
      <c r="V8" s="365" t="s">
        <v>17</v>
      </c>
      <c r="W8" s="364"/>
      <c r="X8" s="305"/>
      <c r="Y8" s="305"/>
      <c r="Z8" s="305"/>
      <c r="AA8" s="305"/>
    </row>
    <row r="9" spans="1:27" ht="14.4">
      <c r="A9" s="398"/>
      <c r="B9" s="415"/>
      <c r="C9" s="402"/>
      <c r="D9" s="363"/>
      <c r="E9" s="362"/>
      <c r="F9" s="361"/>
      <c r="G9" s="360"/>
      <c r="H9" s="359"/>
      <c r="I9" s="358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6"/>
      <c r="X9" s="305"/>
      <c r="Y9" s="305"/>
      <c r="Z9" s="305"/>
      <c r="AA9" s="305"/>
    </row>
    <row r="10" spans="1:27" ht="60" customHeight="1">
      <c r="A10" s="355">
        <v>1.1000000000000001</v>
      </c>
      <c r="B10" s="410" t="s">
        <v>255</v>
      </c>
      <c r="C10" s="421" t="s">
        <v>202</v>
      </c>
      <c r="D10" s="527" t="s">
        <v>256</v>
      </c>
      <c r="E10" s="488"/>
      <c r="F10" s="354"/>
      <c r="G10" s="174" t="s">
        <v>167</v>
      </c>
      <c r="H10" s="348"/>
      <c r="I10" s="350"/>
      <c r="J10" s="332"/>
      <c r="K10" s="349"/>
      <c r="L10" s="348"/>
      <c r="M10" s="331"/>
      <c r="N10" s="331"/>
      <c r="O10" s="331"/>
      <c r="P10" s="347"/>
      <c r="Q10" s="334"/>
      <c r="R10" s="332"/>
      <c r="S10" s="332"/>
      <c r="T10" s="331"/>
      <c r="U10" s="331"/>
      <c r="V10" s="346"/>
      <c r="W10" s="345"/>
      <c r="X10" s="305"/>
      <c r="Y10" s="305"/>
      <c r="Z10" s="305"/>
      <c r="AA10" s="305"/>
    </row>
    <row r="11" spans="1:27" ht="31.2">
      <c r="A11" s="386"/>
      <c r="B11" s="409"/>
      <c r="C11" s="421" t="s">
        <v>242</v>
      </c>
      <c r="D11" s="528"/>
      <c r="E11" s="488">
        <v>20000</v>
      </c>
      <c r="F11" s="353"/>
      <c r="G11" s="351"/>
      <c r="H11" s="348"/>
      <c r="I11" s="350"/>
      <c r="J11" s="332"/>
      <c r="K11" s="349"/>
      <c r="L11" s="348"/>
      <c r="M11" s="331"/>
      <c r="N11" s="331"/>
      <c r="O11" s="331"/>
      <c r="P11" s="347"/>
      <c r="Q11" s="334"/>
      <c r="R11" s="332"/>
      <c r="S11" s="332"/>
      <c r="T11" s="331"/>
      <c r="U11" s="331"/>
      <c r="V11" s="346"/>
      <c r="W11" s="345"/>
      <c r="X11" s="305"/>
      <c r="Y11" s="305"/>
      <c r="Z11" s="305"/>
      <c r="AA11" s="305"/>
    </row>
    <row r="12" spans="1:27" ht="31.2">
      <c r="A12" s="386"/>
      <c r="B12" s="409"/>
      <c r="C12" s="421" t="s">
        <v>241</v>
      </c>
      <c r="D12" s="529"/>
      <c r="E12" s="488">
        <v>1000</v>
      </c>
      <c r="F12" s="352"/>
      <c r="G12" s="351"/>
      <c r="H12" s="348"/>
      <c r="I12" s="350"/>
      <c r="J12" s="332"/>
      <c r="K12" s="349"/>
      <c r="L12" s="348"/>
      <c r="M12" s="331"/>
      <c r="N12" s="331"/>
      <c r="O12" s="331"/>
      <c r="P12" s="347"/>
      <c r="Q12" s="334"/>
      <c r="R12" s="332"/>
      <c r="S12" s="332"/>
      <c r="T12" s="331"/>
      <c r="U12" s="331"/>
      <c r="V12" s="346"/>
      <c r="W12" s="345"/>
      <c r="X12" s="305"/>
      <c r="Y12" s="305"/>
      <c r="Z12" s="305"/>
      <c r="AA12" s="305"/>
    </row>
    <row r="13" spans="1:27" s="329" customFormat="1" ht="15.6">
      <c r="A13" s="386"/>
      <c r="B13" s="313"/>
      <c r="C13" s="404"/>
      <c r="D13" s="460"/>
      <c r="E13" s="344"/>
      <c r="F13" s="341"/>
      <c r="G13" s="340"/>
      <c r="H13" s="339"/>
      <c r="I13" s="331"/>
      <c r="J13" s="331"/>
      <c r="K13" s="338"/>
      <c r="L13" s="339"/>
      <c r="M13" s="331"/>
      <c r="N13" s="331"/>
      <c r="O13" s="331"/>
      <c r="P13" s="343"/>
      <c r="Q13" s="330"/>
      <c r="R13" s="331"/>
      <c r="S13" s="331"/>
      <c r="T13" s="331"/>
      <c r="U13" s="331"/>
      <c r="V13" s="342"/>
      <c r="W13" s="337"/>
      <c r="X13" s="305"/>
      <c r="Y13" s="305"/>
      <c r="Z13" s="305"/>
      <c r="AA13" s="305"/>
    </row>
    <row r="14" spans="1:27" s="329" customFormat="1" ht="66">
      <c r="A14" s="386">
        <v>1.2</v>
      </c>
      <c r="B14" s="313" t="s">
        <v>257</v>
      </c>
      <c r="C14" s="421" t="s">
        <v>202</v>
      </c>
      <c r="D14" s="527" t="s">
        <v>258</v>
      </c>
      <c r="E14" s="488">
        <v>6000</v>
      </c>
      <c r="F14" s="341"/>
      <c r="G14" s="174" t="s">
        <v>167</v>
      </c>
      <c r="H14" s="491"/>
      <c r="I14" s="493"/>
      <c r="J14" s="493"/>
      <c r="K14" s="493"/>
      <c r="L14" s="339"/>
      <c r="M14" s="331"/>
      <c r="N14" s="331"/>
      <c r="O14" s="331"/>
      <c r="P14" s="332"/>
      <c r="Q14" s="330"/>
      <c r="R14" s="332"/>
      <c r="S14" s="332"/>
      <c r="T14" s="350"/>
      <c r="U14" s="332"/>
      <c r="V14" s="332"/>
      <c r="W14" s="337"/>
      <c r="X14" s="305"/>
      <c r="Y14" s="305"/>
      <c r="Z14" s="305"/>
      <c r="AA14" s="305"/>
    </row>
    <row r="15" spans="1:27" ht="31.2">
      <c r="A15" s="386"/>
      <c r="B15" s="313"/>
      <c r="C15" s="421" t="s">
        <v>240</v>
      </c>
      <c r="D15" s="528"/>
      <c r="E15" s="488">
        <v>1000</v>
      </c>
      <c r="F15" s="335"/>
      <c r="G15" s="333"/>
      <c r="H15" s="492"/>
      <c r="I15" s="493"/>
      <c r="J15" s="493"/>
      <c r="K15" s="493"/>
      <c r="L15" s="334"/>
      <c r="M15" s="331"/>
      <c r="N15" s="331"/>
      <c r="O15" s="331"/>
      <c r="P15" s="332"/>
      <c r="Q15" s="330"/>
      <c r="R15" s="332"/>
      <c r="S15" s="332"/>
      <c r="T15" s="332"/>
      <c r="U15" s="332"/>
      <c r="V15" s="332"/>
      <c r="W15" s="334"/>
      <c r="X15" s="305"/>
      <c r="Y15" s="305"/>
      <c r="Z15" s="305"/>
      <c r="AA15" s="305"/>
    </row>
    <row r="16" spans="1:27" ht="31.2">
      <c r="A16" s="386"/>
      <c r="B16" s="313"/>
      <c r="C16" s="421" t="s">
        <v>239</v>
      </c>
      <c r="D16" s="528"/>
      <c r="E16" s="488">
        <v>8000</v>
      </c>
      <c r="F16" s="335"/>
      <c r="G16" s="333"/>
      <c r="H16" s="496"/>
      <c r="I16" s="494"/>
      <c r="J16" s="494"/>
      <c r="K16" s="494"/>
      <c r="L16" s="497"/>
      <c r="M16" s="327"/>
      <c r="N16" s="327"/>
      <c r="O16" s="327"/>
      <c r="P16" s="328"/>
      <c r="Q16" s="326"/>
      <c r="R16" s="328"/>
      <c r="S16" s="328"/>
      <c r="T16" s="328"/>
      <c r="U16" s="328"/>
      <c r="V16" s="328"/>
      <c r="W16" s="334"/>
      <c r="X16" s="305"/>
      <c r="Y16" s="305"/>
      <c r="Z16" s="305"/>
      <c r="AA16" s="305"/>
    </row>
    <row r="17" spans="1:27" ht="31.2">
      <c r="A17" s="489"/>
      <c r="B17" s="313"/>
      <c r="C17" s="421" t="s">
        <v>238</v>
      </c>
      <c r="D17" s="529"/>
      <c r="E17" s="488">
        <v>15000</v>
      </c>
      <c r="F17" s="498"/>
      <c r="G17" s="499"/>
      <c r="H17" s="500"/>
      <c r="I17" s="495"/>
      <c r="J17" s="495"/>
      <c r="K17" s="495"/>
      <c r="L17" s="322"/>
      <c r="M17" s="323"/>
      <c r="N17" s="323"/>
      <c r="O17" s="323"/>
      <c r="P17" s="501"/>
      <c r="Q17" s="325"/>
      <c r="R17" s="501"/>
      <c r="S17" s="501"/>
      <c r="T17" s="501"/>
      <c r="U17" s="501"/>
      <c r="V17" s="501"/>
      <c r="W17" s="490"/>
      <c r="X17" s="305"/>
      <c r="Y17" s="305"/>
      <c r="Z17" s="305"/>
      <c r="AA17" s="305"/>
    </row>
    <row r="18" spans="1:27" ht="15.6">
      <c r="A18" s="418"/>
      <c r="B18" s="313"/>
      <c r="C18" s="403"/>
      <c r="D18" s="460"/>
      <c r="E18" s="319"/>
      <c r="F18" s="498"/>
      <c r="G18" s="499"/>
      <c r="H18" s="500"/>
      <c r="I18" s="495"/>
      <c r="J18" s="495"/>
      <c r="K18" s="495"/>
      <c r="L18" s="322"/>
      <c r="M18" s="323"/>
      <c r="N18" s="323"/>
      <c r="O18" s="502"/>
      <c r="P18" s="502"/>
      <c r="Q18" s="325"/>
      <c r="R18" s="502"/>
      <c r="S18" s="502"/>
      <c r="T18" s="502"/>
      <c r="U18" s="323"/>
      <c r="V18" s="323"/>
      <c r="W18" s="419"/>
      <c r="X18" s="305"/>
      <c r="Y18" s="305"/>
      <c r="Z18" s="305"/>
      <c r="AA18" s="305"/>
    </row>
    <row r="19" spans="1:27" ht="78" customHeight="1">
      <c r="A19" s="399">
        <v>2.1</v>
      </c>
      <c r="B19" s="317" t="s">
        <v>259</v>
      </c>
      <c r="C19" s="403" t="s">
        <v>202</v>
      </c>
      <c r="D19" s="460" t="s">
        <v>237</v>
      </c>
      <c r="E19" s="488"/>
      <c r="F19" s="307"/>
      <c r="G19" s="307" t="s">
        <v>167</v>
      </c>
      <c r="H19" s="311"/>
      <c r="I19" s="318"/>
      <c r="J19" s="318"/>
      <c r="K19" s="318"/>
      <c r="L19" s="311"/>
      <c r="M19" s="307"/>
      <c r="N19" s="307"/>
      <c r="O19" s="307"/>
      <c r="P19" s="307"/>
      <c r="Q19" s="311"/>
      <c r="R19" s="307"/>
      <c r="S19" s="307"/>
      <c r="T19" s="307"/>
      <c r="U19" s="307"/>
      <c r="V19" s="307"/>
      <c r="W19" s="307"/>
      <c r="X19" s="305"/>
      <c r="Y19" s="305"/>
      <c r="Z19" s="305"/>
      <c r="AA19" s="305"/>
    </row>
    <row r="20" spans="1:27" ht="15.75" customHeight="1">
      <c r="A20" s="399"/>
      <c r="B20" s="317"/>
      <c r="C20" s="403" t="s">
        <v>236</v>
      </c>
      <c r="D20" s="460"/>
      <c r="E20" s="488">
        <v>500</v>
      </c>
      <c r="F20" s="307"/>
      <c r="G20" s="307"/>
      <c r="H20" s="311"/>
      <c r="I20" s="318"/>
      <c r="J20" s="318"/>
      <c r="K20" s="318"/>
      <c r="L20" s="311"/>
      <c r="M20" s="307"/>
      <c r="N20" s="307"/>
      <c r="O20" s="307"/>
      <c r="P20" s="307"/>
      <c r="Q20" s="311"/>
      <c r="R20" s="307"/>
      <c r="S20" s="307"/>
      <c r="T20" s="307"/>
      <c r="U20" s="307"/>
      <c r="V20" s="307"/>
      <c r="W20" s="307"/>
      <c r="X20" s="305"/>
      <c r="Y20" s="305"/>
      <c r="Z20" s="305"/>
      <c r="AA20" s="305"/>
    </row>
    <row r="21" spans="1:27" ht="15.75" customHeight="1">
      <c r="A21" s="399"/>
      <c r="B21" s="317"/>
      <c r="C21" s="403" t="s">
        <v>235</v>
      </c>
      <c r="D21" s="460"/>
      <c r="E21" s="488">
        <v>1500</v>
      </c>
      <c r="F21" s="307"/>
      <c r="G21" s="307"/>
      <c r="H21" s="311"/>
      <c r="I21" s="318"/>
      <c r="J21" s="318"/>
      <c r="K21" s="318"/>
      <c r="L21" s="311"/>
      <c r="M21" s="307"/>
      <c r="N21" s="307"/>
      <c r="O21" s="307"/>
      <c r="P21" s="307"/>
      <c r="Q21" s="311"/>
      <c r="R21" s="307"/>
      <c r="S21" s="307"/>
      <c r="T21" s="307"/>
      <c r="U21" s="307"/>
      <c r="V21" s="307"/>
      <c r="W21" s="307"/>
      <c r="X21" s="305"/>
      <c r="Y21" s="305"/>
      <c r="Z21" s="305"/>
      <c r="AA21" s="305"/>
    </row>
    <row r="22" spans="1:27" ht="15.75" customHeight="1">
      <c r="A22" s="399"/>
      <c r="B22" s="317"/>
      <c r="C22" s="403" t="s">
        <v>234</v>
      </c>
      <c r="D22" s="460"/>
      <c r="E22" s="488">
        <v>500</v>
      </c>
      <c r="F22" s="307"/>
      <c r="G22" s="307"/>
      <c r="H22" s="311"/>
      <c r="I22" s="318"/>
      <c r="J22" s="318"/>
      <c r="K22" s="318"/>
      <c r="L22" s="311"/>
      <c r="M22" s="307"/>
      <c r="N22" s="307"/>
      <c r="O22" s="307"/>
      <c r="P22" s="307"/>
      <c r="Q22" s="311"/>
      <c r="R22" s="307"/>
      <c r="S22" s="307"/>
      <c r="T22" s="307"/>
      <c r="U22" s="307"/>
      <c r="V22" s="307"/>
      <c r="W22" s="307"/>
      <c r="X22" s="305"/>
      <c r="Y22" s="305"/>
      <c r="Z22" s="305"/>
      <c r="AA22" s="305"/>
    </row>
    <row r="23" spans="1:27" ht="15.75" customHeight="1">
      <c r="A23" s="399"/>
      <c r="B23" s="317"/>
      <c r="C23" s="403" t="s">
        <v>233</v>
      </c>
      <c r="D23" s="461"/>
      <c r="E23" s="488">
        <v>500</v>
      </c>
      <c r="F23" s="307"/>
      <c r="G23" s="307"/>
      <c r="H23" s="311"/>
      <c r="I23" s="318"/>
      <c r="J23" s="318"/>
      <c r="K23" s="318"/>
      <c r="L23" s="311"/>
      <c r="M23" s="307"/>
      <c r="N23" s="307"/>
      <c r="O23" s="307"/>
      <c r="P23" s="307"/>
      <c r="Q23" s="311"/>
      <c r="R23" s="307"/>
      <c r="S23" s="307"/>
      <c r="T23" s="307"/>
      <c r="U23" s="307"/>
      <c r="V23" s="307"/>
      <c r="W23" s="307"/>
      <c r="X23" s="305"/>
      <c r="Y23" s="305"/>
      <c r="Z23" s="305"/>
      <c r="AA23" s="305"/>
    </row>
    <row r="24" spans="1:27" ht="15.75" customHeight="1">
      <c r="A24" s="399"/>
      <c r="B24" s="317"/>
      <c r="C24" s="403" t="s">
        <v>232</v>
      </c>
      <c r="D24" s="461"/>
      <c r="E24" s="488">
        <v>7000</v>
      </c>
      <c r="F24" s="307"/>
      <c r="G24" s="307"/>
      <c r="H24" s="311"/>
      <c r="I24" s="318"/>
      <c r="J24" s="318"/>
      <c r="K24" s="318"/>
      <c r="L24" s="311"/>
      <c r="M24" s="307"/>
      <c r="N24" s="307"/>
      <c r="O24" s="307"/>
      <c r="P24" s="307"/>
      <c r="Q24" s="311"/>
      <c r="R24" s="307"/>
      <c r="S24" s="307"/>
      <c r="T24" s="307"/>
      <c r="U24" s="307"/>
      <c r="V24" s="307"/>
      <c r="W24" s="307"/>
      <c r="X24" s="305"/>
      <c r="Y24" s="305"/>
      <c r="Z24" s="305"/>
      <c r="AA24" s="305"/>
    </row>
    <row r="25" spans="1:27" ht="15.75" customHeight="1">
      <c r="A25" s="399"/>
      <c r="B25" s="317"/>
      <c r="C25" s="406"/>
      <c r="D25" s="461"/>
      <c r="E25" s="316"/>
      <c r="F25" s="307"/>
      <c r="G25" s="307"/>
      <c r="H25" s="311"/>
      <c r="I25" s="307"/>
      <c r="J25" s="307"/>
      <c r="K25" s="307"/>
      <c r="L25" s="311"/>
      <c r="M25" s="307"/>
      <c r="N25" s="307"/>
      <c r="O25" s="307"/>
      <c r="P25" s="307"/>
      <c r="Q25" s="311"/>
      <c r="R25" s="307"/>
      <c r="S25" s="307"/>
      <c r="T25" s="307"/>
      <c r="U25" s="307"/>
      <c r="V25" s="307"/>
      <c r="W25" s="307"/>
      <c r="X25" s="305"/>
      <c r="Y25" s="305"/>
      <c r="Z25" s="305"/>
      <c r="AA25" s="305"/>
    </row>
    <row r="26" spans="1:27" ht="78">
      <c r="A26" s="399">
        <v>2.2000000000000002</v>
      </c>
      <c r="B26" s="317" t="s">
        <v>231</v>
      </c>
      <c r="C26" s="421" t="s">
        <v>230</v>
      </c>
      <c r="D26" s="421" t="s">
        <v>260</v>
      </c>
      <c r="E26" s="488">
        <v>1000</v>
      </c>
      <c r="F26" s="307"/>
      <c r="G26" s="307" t="s">
        <v>167</v>
      </c>
      <c r="H26" s="311"/>
      <c r="I26" s="318"/>
      <c r="J26" s="318"/>
      <c r="K26" s="318"/>
      <c r="L26" s="311"/>
      <c r="M26" s="307"/>
      <c r="N26" s="307"/>
      <c r="O26" s="307"/>
      <c r="P26" s="318"/>
      <c r="Q26" s="311"/>
      <c r="R26" s="318"/>
      <c r="S26" s="318"/>
      <c r="T26" s="307"/>
      <c r="U26" s="307"/>
      <c r="V26" s="307"/>
      <c r="W26" s="307"/>
      <c r="X26" s="305"/>
      <c r="Y26" s="305"/>
      <c r="Z26" s="305"/>
      <c r="AA26" s="305"/>
    </row>
    <row r="27" spans="1:27" ht="15.75" customHeight="1">
      <c r="A27" s="399"/>
      <c r="B27" s="317"/>
      <c r="C27" s="421" t="s">
        <v>229</v>
      </c>
      <c r="D27" s="460"/>
      <c r="E27" s="488">
        <v>2000</v>
      </c>
      <c r="F27" s="307"/>
      <c r="G27" s="307"/>
      <c r="H27" s="311"/>
      <c r="I27" s="318"/>
      <c r="J27" s="318"/>
      <c r="K27" s="318"/>
      <c r="L27" s="311"/>
      <c r="M27" s="307"/>
      <c r="N27" s="307"/>
      <c r="O27" s="307"/>
      <c r="P27" s="318"/>
      <c r="Q27" s="311"/>
      <c r="R27" s="318"/>
      <c r="S27" s="318"/>
      <c r="T27" s="307"/>
      <c r="U27" s="307"/>
      <c r="V27" s="307"/>
      <c r="W27" s="307"/>
      <c r="X27" s="305"/>
      <c r="Y27" s="305"/>
      <c r="Z27" s="305"/>
      <c r="AA27" s="305"/>
    </row>
    <row r="28" spans="1:27" ht="15.75" customHeight="1">
      <c r="A28" s="399"/>
      <c r="B28" s="317"/>
      <c r="C28" s="421" t="s">
        <v>228</v>
      </c>
      <c r="D28" s="460"/>
      <c r="E28" s="488">
        <v>35000</v>
      </c>
      <c r="F28" s="307"/>
      <c r="G28" s="307"/>
      <c r="H28" s="311"/>
      <c r="I28" s="318"/>
      <c r="J28" s="318"/>
      <c r="K28" s="318"/>
      <c r="L28" s="311"/>
      <c r="M28" s="307"/>
      <c r="N28" s="307"/>
      <c r="O28" s="307"/>
      <c r="P28" s="318"/>
      <c r="Q28" s="311"/>
      <c r="R28" s="318"/>
      <c r="S28" s="318"/>
      <c r="T28" s="307"/>
      <c r="U28" s="307"/>
      <c r="V28" s="307"/>
      <c r="W28" s="307"/>
      <c r="X28" s="305"/>
      <c r="Y28" s="305"/>
      <c r="Z28" s="305"/>
      <c r="AA28" s="305"/>
    </row>
    <row r="29" spans="1:27" ht="15.75" customHeight="1">
      <c r="A29" s="399"/>
      <c r="B29" s="317"/>
      <c r="C29" s="406"/>
      <c r="D29" s="461"/>
      <c r="E29" s="316"/>
      <c r="F29" s="307"/>
      <c r="G29" s="307"/>
      <c r="H29" s="311"/>
      <c r="I29" s="307"/>
      <c r="J29" s="307"/>
      <c r="K29" s="307"/>
      <c r="L29" s="311"/>
      <c r="M29" s="307"/>
      <c r="N29" s="307"/>
      <c r="O29" s="307"/>
      <c r="P29" s="307"/>
      <c r="Q29" s="311"/>
      <c r="R29" s="307"/>
      <c r="S29" s="307"/>
      <c r="T29" s="307"/>
      <c r="U29" s="307"/>
      <c r="V29" s="307"/>
      <c r="W29" s="307"/>
      <c r="X29" s="305"/>
      <c r="Y29" s="305"/>
      <c r="Z29" s="305"/>
      <c r="AA29" s="305"/>
    </row>
    <row r="30" spans="1:27" ht="46.8">
      <c r="A30" s="399">
        <v>2.2999999999999998</v>
      </c>
      <c r="B30" s="317" t="s">
        <v>227</v>
      </c>
      <c r="C30" s="421" t="s">
        <v>226</v>
      </c>
      <c r="D30" s="460" t="s">
        <v>261</v>
      </c>
      <c r="E30" s="488">
        <v>1000</v>
      </c>
      <c r="F30" s="307"/>
      <c r="G30" s="307" t="s">
        <v>167</v>
      </c>
      <c r="H30" s="311"/>
      <c r="I30" s="318"/>
      <c r="J30" s="318"/>
      <c r="K30" s="318"/>
      <c r="L30" s="311"/>
      <c r="M30" s="307"/>
      <c r="N30" s="307"/>
      <c r="O30" s="307"/>
      <c r="P30" s="307"/>
      <c r="Q30" s="311"/>
      <c r="R30" s="307"/>
      <c r="S30" s="307"/>
      <c r="T30" s="503"/>
      <c r="U30" s="503"/>
      <c r="V30" s="503"/>
      <c r="W30" s="307"/>
      <c r="X30" s="305"/>
      <c r="Y30" s="305"/>
      <c r="Z30" s="305"/>
      <c r="AA30" s="305"/>
    </row>
    <row r="31" spans="1:27" ht="15.75" customHeight="1">
      <c r="A31" s="399"/>
      <c r="B31" s="317"/>
      <c r="C31" s="421" t="s">
        <v>225</v>
      </c>
      <c r="D31" s="460"/>
      <c r="E31" s="488">
        <v>5500</v>
      </c>
      <c r="F31" s="307"/>
      <c r="G31" s="307"/>
      <c r="H31" s="311"/>
      <c r="I31" s="318"/>
      <c r="J31" s="318"/>
      <c r="K31" s="318"/>
      <c r="L31" s="311"/>
      <c r="M31" s="318"/>
      <c r="N31" s="318"/>
      <c r="O31" s="318"/>
      <c r="P31" s="307"/>
      <c r="Q31" s="311"/>
      <c r="R31" s="307"/>
      <c r="S31" s="307"/>
      <c r="T31" s="503"/>
      <c r="U31" s="503"/>
      <c r="V31" s="503"/>
      <c r="W31" s="307"/>
      <c r="X31" s="305"/>
      <c r="Y31" s="305"/>
      <c r="Z31" s="305"/>
      <c r="AA31" s="305"/>
    </row>
    <row r="32" spans="1:27" ht="15.75" customHeight="1">
      <c r="A32" s="399"/>
      <c r="B32" s="317"/>
      <c r="C32" s="421" t="s">
        <v>224</v>
      </c>
      <c r="D32" s="460"/>
      <c r="E32" s="488">
        <v>1500</v>
      </c>
      <c r="F32" s="307"/>
      <c r="G32" s="307"/>
      <c r="H32" s="311"/>
      <c r="I32" s="307"/>
      <c r="J32" s="307"/>
      <c r="K32" s="307"/>
      <c r="L32" s="311"/>
      <c r="M32" s="307"/>
      <c r="N32" s="307"/>
      <c r="O32" s="307"/>
      <c r="P32" s="318"/>
      <c r="Q32" s="318"/>
      <c r="R32" s="318"/>
      <c r="S32" s="318"/>
      <c r="T32" s="503"/>
      <c r="U32" s="503"/>
      <c r="V32" s="503"/>
      <c r="W32" s="307"/>
      <c r="X32" s="305"/>
      <c r="Y32" s="305"/>
      <c r="Z32" s="305"/>
      <c r="AA32" s="305"/>
    </row>
    <row r="33" spans="1:27" ht="15.75" customHeight="1">
      <c r="A33" s="399"/>
      <c r="B33" s="317"/>
      <c r="C33" s="421" t="s">
        <v>223</v>
      </c>
      <c r="D33" s="460"/>
      <c r="E33" s="488">
        <v>1500</v>
      </c>
      <c r="F33" s="307"/>
      <c r="G33" s="307"/>
      <c r="H33" s="311"/>
      <c r="I33" s="307"/>
      <c r="J33" s="307"/>
      <c r="K33" s="307"/>
      <c r="L33" s="311"/>
      <c r="M33" s="307"/>
      <c r="N33" s="307"/>
      <c r="O33" s="307"/>
      <c r="P33" s="307"/>
      <c r="Q33" s="311"/>
      <c r="R33" s="307"/>
      <c r="S33" s="307"/>
      <c r="T33" s="318"/>
      <c r="U33" s="318"/>
      <c r="V33" s="318"/>
      <c r="W33" s="307"/>
      <c r="X33" s="305"/>
      <c r="Y33" s="305"/>
      <c r="Z33" s="305"/>
      <c r="AA33" s="305"/>
    </row>
    <row r="34" spans="1:27" ht="15.75" customHeight="1">
      <c r="A34" s="399"/>
      <c r="B34" s="317"/>
      <c r="C34" s="407"/>
      <c r="D34" s="461"/>
      <c r="E34" s="316"/>
      <c r="F34" s="307"/>
      <c r="G34" s="307"/>
      <c r="H34" s="311"/>
      <c r="I34" s="307"/>
      <c r="J34" s="307"/>
      <c r="K34" s="307"/>
      <c r="L34" s="311"/>
      <c r="M34" s="307"/>
      <c r="N34" s="307"/>
      <c r="O34" s="307"/>
      <c r="P34" s="307"/>
      <c r="Q34" s="311"/>
      <c r="R34" s="307"/>
      <c r="S34" s="307"/>
      <c r="T34" s="307"/>
      <c r="U34" s="307"/>
      <c r="V34" s="307"/>
      <c r="W34" s="307"/>
      <c r="X34" s="305"/>
      <c r="Y34" s="305"/>
      <c r="Z34" s="305"/>
      <c r="AA34" s="305"/>
    </row>
    <row r="35" spans="1:27" ht="43.2">
      <c r="A35" s="399">
        <v>2.4</v>
      </c>
      <c r="B35" s="317" t="s">
        <v>163</v>
      </c>
      <c r="C35" s="421" t="s">
        <v>202</v>
      </c>
      <c r="D35" s="527" t="s">
        <v>262</v>
      </c>
      <c r="E35" s="488"/>
      <c r="F35" s="307"/>
      <c r="G35" s="307" t="s">
        <v>167</v>
      </c>
      <c r="H35" s="311"/>
      <c r="I35" s="307"/>
      <c r="J35" s="307"/>
      <c r="K35" s="307"/>
      <c r="L35" s="311"/>
      <c r="M35" s="503"/>
      <c r="N35" s="503"/>
      <c r="O35" s="503"/>
      <c r="P35" s="318"/>
      <c r="Q35" s="318"/>
      <c r="R35" s="318"/>
      <c r="S35" s="318"/>
      <c r="T35" s="318"/>
      <c r="U35" s="318"/>
      <c r="V35" s="318"/>
      <c r="W35" s="307"/>
      <c r="X35" s="305"/>
      <c r="Y35" s="305"/>
      <c r="Z35" s="305"/>
      <c r="AA35" s="305"/>
    </row>
    <row r="36" spans="1:27" ht="15.75" customHeight="1">
      <c r="A36" s="399"/>
      <c r="B36" s="317"/>
      <c r="C36" s="421" t="s">
        <v>222</v>
      </c>
      <c r="D36" s="528"/>
      <c r="E36" s="488"/>
      <c r="F36" s="307"/>
      <c r="G36" s="307"/>
      <c r="H36" s="311"/>
      <c r="I36" s="307"/>
      <c r="J36" s="307"/>
      <c r="K36" s="307"/>
      <c r="L36" s="311"/>
      <c r="M36" s="503"/>
      <c r="N36" s="503"/>
      <c r="O36" s="503"/>
      <c r="P36" s="307"/>
      <c r="Q36" s="311"/>
      <c r="R36" s="307"/>
      <c r="S36" s="307"/>
      <c r="T36" s="307"/>
      <c r="U36" s="307"/>
      <c r="V36" s="307"/>
      <c r="W36" s="307"/>
      <c r="X36" s="305"/>
      <c r="Y36" s="305"/>
      <c r="Z36" s="305"/>
      <c r="AA36" s="305"/>
    </row>
    <row r="37" spans="1:27" ht="15.75" customHeight="1">
      <c r="A37" s="399"/>
      <c r="B37" s="317"/>
      <c r="C37" s="421" t="s">
        <v>221</v>
      </c>
      <c r="D37" s="528"/>
      <c r="E37" s="488">
        <v>2500</v>
      </c>
      <c r="F37" s="307"/>
      <c r="G37" s="307"/>
      <c r="H37" s="311"/>
      <c r="I37" s="307"/>
      <c r="J37" s="307"/>
      <c r="K37" s="307"/>
      <c r="L37" s="311"/>
      <c r="M37" s="503"/>
      <c r="N37" s="503"/>
      <c r="O37" s="503"/>
      <c r="P37" s="318"/>
      <c r="Q37" s="318"/>
      <c r="R37" s="318"/>
      <c r="S37" s="318"/>
      <c r="T37" s="318"/>
      <c r="U37" s="318"/>
      <c r="V37" s="318"/>
      <c r="W37" s="307"/>
      <c r="X37" s="305"/>
      <c r="Y37" s="305"/>
      <c r="Z37" s="305"/>
      <c r="AA37" s="305"/>
    </row>
    <row r="38" spans="1:27" ht="15.75" customHeight="1">
      <c r="A38" s="399"/>
      <c r="B38" s="317"/>
      <c r="C38" s="421" t="s">
        <v>220</v>
      </c>
      <c r="D38" s="528"/>
      <c r="E38" s="488"/>
      <c r="F38" s="307"/>
      <c r="G38" s="307"/>
      <c r="H38" s="311"/>
      <c r="I38" s="307"/>
      <c r="J38" s="307"/>
      <c r="K38" s="307"/>
      <c r="L38" s="311"/>
      <c r="M38" s="503"/>
      <c r="N38" s="503"/>
      <c r="O38" s="503"/>
      <c r="P38" s="307"/>
      <c r="Q38" s="311"/>
      <c r="R38" s="503"/>
      <c r="S38" s="503"/>
      <c r="T38" s="503"/>
      <c r="U38" s="503"/>
      <c r="V38" s="503"/>
      <c r="W38" s="307"/>
      <c r="X38" s="305"/>
      <c r="Y38" s="305"/>
      <c r="Z38" s="305"/>
      <c r="AA38" s="305"/>
    </row>
    <row r="39" spans="1:27" ht="15.75" customHeight="1">
      <c r="A39" s="399"/>
      <c r="B39" s="317"/>
      <c r="C39" s="421" t="s">
        <v>219</v>
      </c>
      <c r="D39" s="529"/>
      <c r="E39" s="488">
        <v>50000</v>
      </c>
      <c r="F39" s="307"/>
      <c r="G39" s="307"/>
      <c r="H39" s="311"/>
      <c r="I39" s="307"/>
      <c r="J39" s="307"/>
      <c r="K39" s="307"/>
      <c r="L39" s="311"/>
      <c r="M39" s="503"/>
      <c r="N39" s="503"/>
      <c r="O39" s="503"/>
      <c r="P39" s="318"/>
      <c r="Q39" s="318"/>
      <c r="R39" s="318"/>
      <c r="S39" s="318"/>
      <c r="T39" s="318"/>
      <c r="U39" s="318"/>
      <c r="V39" s="318"/>
      <c r="W39" s="307"/>
      <c r="X39" s="305"/>
      <c r="Y39" s="305"/>
      <c r="Z39" s="305"/>
      <c r="AA39" s="305"/>
    </row>
    <row r="40" spans="1:27" ht="15.75" customHeight="1">
      <c r="A40" s="399"/>
      <c r="B40" s="317"/>
      <c r="C40" s="407"/>
      <c r="D40" s="461"/>
      <c r="E40" s="316"/>
      <c r="F40" s="307"/>
      <c r="G40" s="307"/>
      <c r="H40" s="311"/>
      <c r="I40" s="307"/>
      <c r="J40" s="307"/>
      <c r="K40" s="307"/>
      <c r="L40" s="311"/>
      <c r="M40" s="307"/>
      <c r="N40" s="307"/>
      <c r="O40" s="307"/>
      <c r="P40" s="307"/>
      <c r="Q40" s="311"/>
      <c r="R40" s="307"/>
      <c r="S40" s="307"/>
      <c r="T40" s="307"/>
      <c r="U40" s="307"/>
      <c r="V40" s="307"/>
      <c r="W40" s="307"/>
      <c r="X40" s="305"/>
      <c r="Y40" s="305"/>
      <c r="Z40" s="305"/>
      <c r="AA40" s="305"/>
    </row>
    <row r="41" spans="1:27" ht="78">
      <c r="A41" s="399">
        <v>2.5</v>
      </c>
      <c r="B41" s="317" t="s">
        <v>218</v>
      </c>
      <c r="C41" s="403" t="s">
        <v>217</v>
      </c>
      <c r="D41" s="460" t="s">
        <v>216</v>
      </c>
      <c r="E41" s="321">
        <v>500</v>
      </c>
      <c r="F41" s="307"/>
      <c r="G41" s="307" t="s">
        <v>167</v>
      </c>
      <c r="H41" s="311"/>
      <c r="I41" s="307"/>
      <c r="J41" s="307"/>
      <c r="K41" s="307"/>
      <c r="L41" s="311"/>
      <c r="M41" s="307"/>
      <c r="N41" s="307"/>
      <c r="O41" s="307"/>
      <c r="P41" s="307"/>
      <c r="Q41" s="311"/>
      <c r="R41" s="307"/>
      <c r="S41" s="307"/>
      <c r="T41" s="318"/>
      <c r="U41" s="318"/>
      <c r="V41" s="318"/>
      <c r="W41" s="307"/>
      <c r="X41" s="305"/>
      <c r="Y41" s="305"/>
      <c r="Z41" s="305"/>
      <c r="AA41" s="305"/>
    </row>
    <row r="42" spans="1:27" ht="15.75" customHeight="1">
      <c r="A42" s="399"/>
      <c r="B42" s="317"/>
      <c r="C42" s="403" t="s">
        <v>215</v>
      </c>
      <c r="D42" s="460"/>
      <c r="E42" s="321">
        <v>500</v>
      </c>
      <c r="F42" s="307"/>
      <c r="G42" s="307"/>
      <c r="H42" s="311"/>
      <c r="I42" s="307"/>
      <c r="J42" s="307"/>
      <c r="K42" s="307"/>
      <c r="L42" s="311"/>
      <c r="M42" s="307"/>
      <c r="N42" s="307"/>
      <c r="O42" s="307"/>
      <c r="P42" s="307"/>
      <c r="Q42" s="311"/>
      <c r="R42" s="307"/>
      <c r="S42" s="307"/>
      <c r="T42" s="318"/>
      <c r="U42" s="318"/>
      <c r="V42" s="318"/>
      <c r="W42" s="307"/>
      <c r="X42" s="305"/>
      <c r="Y42" s="305"/>
      <c r="Z42" s="305"/>
      <c r="AA42" s="305"/>
    </row>
    <row r="43" spans="1:27" ht="15.75" customHeight="1">
      <c r="A43" s="399"/>
      <c r="B43" s="317"/>
      <c r="C43" s="403" t="s">
        <v>214</v>
      </c>
      <c r="D43" s="460"/>
      <c r="E43" s="321">
        <v>1000</v>
      </c>
      <c r="F43" s="307"/>
      <c r="G43" s="307"/>
      <c r="H43" s="311"/>
      <c r="I43" s="307"/>
      <c r="J43" s="307"/>
      <c r="K43" s="307"/>
      <c r="L43" s="311"/>
      <c r="M43" s="307"/>
      <c r="N43" s="307"/>
      <c r="O43" s="307"/>
      <c r="P43" s="307"/>
      <c r="Q43" s="311"/>
      <c r="R43" s="307"/>
      <c r="S43" s="307"/>
      <c r="T43" s="318"/>
      <c r="U43" s="318"/>
      <c r="V43" s="318"/>
      <c r="W43" s="307"/>
      <c r="X43" s="305"/>
      <c r="Y43" s="305"/>
      <c r="Z43" s="305"/>
      <c r="AA43" s="305"/>
    </row>
    <row r="44" spans="1:27" ht="15.75" customHeight="1">
      <c r="A44" s="399"/>
      <c r="B44" s="317"/>
      <c r="C44" s="403" t="s">
        <v>213</v>
      </c>
      <c r="D44" s="460"/>
      <c r="E44" s="321">
        <v>6000</v>
      </c>
      <c r="F44" s="307"/>
      <c r="G44" s="307"/>
      <c r="H44" s="311"/>
      <c r="I44" s="307"/>
      <c r="J44" s="307"/>
      <c r="K44" s="307"/>
      <c r="L44" s="311"/>
      <c r="M44" s="307"/>
      <c r="N44" s="307"/>
      <c r="O44" s="307"/>
      <c r="P44" s="307"/>
      <c r="Q44" s="311"/>
      <c r="R44" s="307"/>
      <c r="S44" s="307"/>
      <c r="T44" s="318"/>
      <c r="U44" s="318"/>
      <c r="V44" s="318"/>
      <c r="W44" s="307"/>
      <c r="X44" s="305"/>
      <c r="Y44" s="305"/>
      <c r="Z44" s="305"/>
      <c r="AA44" s="305"/>
    </row>
    <row r="45" spans="1:27" ht="16.5" customHeight="1">
      <c r="A45" s="386"/>
      <c r="B45" s="313"/>
      <c r="C45" s="405"/>
      <c r="D45" s="460"/>
      <c r="E45" s="336"/>
      <c r="F45" s="335"/>
      <c r="G45" s="333"/>
      <c r="H45" s="334"/>
      <c r="I45" s="331"/>
      <c r="J45" s="331"/>
      <c r="K45" s="331"/>
      <c r="L45" s="334"/>
      <c r="M45" s="331"/>
      <c r="N45" s="331"/>
      <c r="O45" s="331"/>
      <c r="P45" s="331"/>
      <c r="Q45" s="330"/>
      <c r="R45" s="331"/>
      <c r="S45" s="331"/>
      <c r="T45" s="331"/>
      <c r="U45" s="331"/>
      <c r="V45" s="331"/>
      <c r="W45" s="334"/>
      <c r="X45" s="305"/>
      <c r="Y45" s="305"/>
      <c r="Z45" s="305"/>
      <c r="AA45" s="305"/>
    </row>
    <row r="46" spans="1:27" ht="43.2">
      <c r="A46" s="399">
        <v>3.1</v>
      </c>
      <c r="B46" s="317" t="s">
        <v>162</v>
      </c>
      <c r="C46" s="403" t="s">
        <v>176</v>
      </c>
      <c r="D46" s="527" t="s">
        <v>263</v>
      </c>
      <c r="E46" s="488">
        <v>5000</v>
      </c>
      <c r="F46" s="307"/>
      <c r="G46" s="307" t="s">
        <v>167</v>
      </c>
      <c r="H46" s="311"/>
      <c r="I46" s="307"/>
      <c r="J46" s="307"/>
      <c r="K46" s="307"/>
      <c r="L46" s="311"/>
      <c r="M46" s="318"/>
      <c r="N46" s="318"/>
      <c r="O46" s="318"/>
      <c r="P46" s="307"/>
      <c r="Q46" s="311"/>
      <c r="R46" s="307"/>
      <c r="S46" s="307"/>
      <c r="T46" s="307"/>
      <c r="U46" s="307"/>
      <c r="V46" s="307"/>
      <c r="W46" s="307"/>
      <c r="X46" s="305"/>
      <c r="Y46" s="305"/>
      <c r="Z46" s="305"/>
      <c r="AA46" s="305"/>
    </row>
    <row r="47" spans="1:27" ht="15.75" customHeight="1">
      <c r="A47" s="399"/>
      <c r="B47" s="317"/>
      <c r="C47" s="403" t="s">
        <v>181</v>
      </c>
      <c r="D47" s="528"/>
      <c r="E47" s="488">
        <v>5000</v>
      </c>
      <c r="F47" s="307"/>
      <c r="G47" s="307"/>
      <c r="H47" s="311"/>
      <c r="I47" s="307"/>
      <c r="J47" s="307"/>
      <c r="K47" s="307"/>
      <c r="L47" s="311"/>
      <c r="M47" s="318"/>
      <c r="N47" s="318"/>
      <c r="O47" s="318"/>
      <c r="P47" s="307"/>
      <c r="Q47" s="311"/>
      <c r="R47" s="307"/>
      <c r="S47" s="307"/>
      <c r="T47" s="307"/>
      <c r="U47" s="307"/>
      <c r="V47" s="307"/>
      <c r="W47" s="307"/>
      <c r="X47" s="305"/>
      <c r="Y47" s="305"/>
      <c r="Z47" s="305"/>
      <c r="AA47" s="305"/>
    </row>
    <row r="48" spans="1:27" ht="15.75" customHeight="1">
      <c r="A48" s="399"/>
      <c r="B48" s="317"/>
      <c r="C48" s="403" t="s">
        <v>212</v>
      </c>
      <c r="D48" s="529"/>
      <c r="E48" s="488">
        <v>70000</v>
      </c>
      <c r="F48" s="307"/>
      <c r="G48" s="307"/>
      <c r="H48" s="311"/>
      <c r="I48" s="307"/>
      <c r="J48" s="307"/>
      <c r="K48" s="307"/>
      <c r="L48" s="311"/>
      <c r="M48" s="318"/>
      <c r="N48" s="318"/>
      <c r="O48" s="318"/>
      <c r="P48" s="307"/>
      <c r="Q48" s="311"/>
      <c r="R48" s="307"/>
      <c r="S48" s="307"/>
      <c r="T48" s="307"/>
      <c r="U48" s="307"/>
      <c r="V48" s="307"/>
      <c r="W48" s="307"/>
      <c r="X48" s="305"/>
      <c r="Y48" s="305"/>
      <c r="Z48" s="305"/>
      <c r="AA48" s="305"/>
    </row>
    <row r="49" spans="1:27" ht="15.75" customHeight="1">
      <c r="A49" s="399"/>
      <c r="B49" s="317"/>
      <c r="C49" s="406"/>
      <c r="D49" s="461"/>
      <c r="E49" s="316"/>
      <c r="F49" s="307"/>
      <c r="G49" s="307"/>
      <c r="H49" s="311"/>
      <c r="I49" s="307"/>
      <c r="J49" s="307"/>
      <c r="K49" s="307"/>
      <c r="L49" s="311"/>
      <c r="M49" s="307"/>
      <c r="N49" s="307"/>
      <c r="O49" s="307"/>
      <c r="P49" s="307"/>
      <c r="Q49" s="311"/>
      <c r="R49" s="307"/>
      <c r="S49" s="307"/>
      <c r="T49" s="307"/>
      <c r="U49" s="307"/>
      <c r="V49" s="307"/>
      <c r="W49" s="307"/>
      <c r="X49" s="305"/>
      <c r="Y49" s="305"/>
      <c r="Z49" s="305"/>
      <c r="AA49" s="305"/>
    </row>
    <row r="50" spans="1:27" ht="72">
      <c r="A50" s="399">
        <v>3.2</v>
      </c>
      <c r="B50" s="317" t="s">
        <v>211</v>
      </c>
      <c r="C50" s="403" t="s">
        <v>210</v>
      </c>
      <c r="D50" s="527" t="s">
        <v>264</v>
      </c>
      <c r="E50" s="316"/>
      <c r="F50" s="307"/>
      <c r="G50" s="307" t="s">
        <v>167</v>
      </c>
      <c r="H50" s="311"/>
      <c r="I50" s="307"/>
      <c r="J50" s="307"/>
      <c r="K50" s="307"/>
      <c r="L50" s="311"/>
      <c r="M50" s="307"/>
      <c r="N50" s="307"/>
      <c r="O50" s="307"/>
      <c r="P50" s="307"/>
      <c r="Q50" s="311"/>
      <c r="R50" s="307"/>
      <c r="S50" s="307"/>
      <c r="T50" s="307"/>
      <c r="U50" s="307"/>
      <c r="V50" s="307"/>
      <c r="W50" s="307"/>
      <c r="X50" s="305"/>
      <c r="Y50" s="305"/>
      <c r="Z50" s="305"/>
      <c r="AA50" s="305"/>
    </row>
    <row r="51" spans="1:27" ht="31.2">
      <c r="A51" s="399"/>
      <c r="B51" s="317"/>
      <c r="C51" s="403" t="s">
        <v>209</v>
      </c>
      <c r="D51" s="528"/>
      <c r="E51" s="488">
        <v>1000</v>
      </c>
      <c r="F51" s="307"/>
      <c r="G51" s="307"/>
      <c r="H51" s="311"/>
      <c r="I51" s="318"/>
      <c r="J51" s="318"/>
      <c r="K51" s="318"/>
      <c r="L51" s="311"/>
      <c r="M51" s="307"/>
      <c r="N51" s="307"/>
      <c r="O51" s="307"/>
      <c r="P51" s="318"/>
      <c r="Q51" s="311"/>
      <c r="R51" s="318"/>
      <c r="S51" s="318"/>
      <c r="T51" s="307"/>
      <c r="U51" s="307"/>
      <c r="V51" s="307"/>
      <c r="W51" s="307"/>
      <c r="X51" s="305"/>
      <c r="Y51" s="305"/>
      <c r="Z51" s="305"/>
      <c r="AA51" s="305"/>
    </row>
    <row r="52" spans="1:27" ht="15.75" customHeight="1">
      <c r="A52" s="399"/>
      <c r="B52" s="317"/>
      <c r="C52" s="403" t="s">
        <v>208</v>
      </c>
      <c r="D52" s="528"/>
      <c r="E52" s="488">
        <v>1000</v>
      </c>
      <c r="F52" s="307"/>
      <c r="G52" s="307"/>
      <c r="H52" s="311"/>
      <c r="I52" s="318"/>
      <c r="J52" s="318"/>
      <c r="K52" s="318"/>
      <c r="L52" s="311"/>
      <c r="M52" s="307"/>
      <c r="N52" s="307"/>
      <c r="O52" s="307"/>
      <c r="P52" s="318"/>
      <c r="Q52" s="311"/>
      <c r="R52" s="318"/>
      <c r="S52" s="318"/>
      <c r="T52" s="307"/>
      <c r="U52" s="307"/>
      <c r="V52" s="307"/>
      <c r="W52" s="307"/>
      <c r="X52" s="305"/>
      <c r="Y52" s="305"/>
      <c r="Z52" s="305"/>
      <c r="AA52" s="305"/>
    </row>
    <row r="53" spans="1:27" ht="15.75" customHeight="1">
      <c r="A53" s="399"/>
      <c r="B53" s="317"/>
      <c r="C53" s="403" t="s">
        <v>207</v>
      </c>
      <c r="D53" s="528"/>
      <c r="E53" s="488">
        <v>20000</v>
      </c>
      <c r="F53" s="307"/>
      <c r="G53" s="307"/>
      <c r="H53" s="311"/>
      <c r="I53" s="318"/>
      <c r="J53" s="318"/>
      <c r="K53" s="318"/>
      <c r="L53" s="311"/>
      <c r="M53" s="307"/>
      <c r="N53" s="307"/>
      <c r="O53" s="307"/>
      <c r="P53" s="307"/>
      <c r="Q53" s="311"/>
      <c r="R53" s="307"/>
      <c r="S53" s="307"/>
      <c r="T53" s="307"/>
      <c r="U53" s="307"/>
      <c r="V53" s="307"/>
      <c r="W53" s="307"/>
      <c r="X53" s="305"/>
      <c r="Y53" s="305"/>
      <c r="Z53" s="305"/>
      <c r="AA53" s="305"/>
    </row>
    <row r="54" spans="1:27" ht="27" customHeight="1">
      <c r="A54" s="399"/>
      <c r="B54" s="317"/>
      <c r="C54" s="403" t="s">
        <v>206</v>
      </c>
      <c r="D54" s="529"/>
      <c r="E54" s="488">
        <v>4000</v>
      </c>
      <c r="F54" s="307"/>
      <c r="G54" s="307"/>
      <c r="H54" s="311"/>
      <c r="I54" s="307"/>
      <c r="J54" s="307"/>
      <c r="K54" s="307"/>
      <c r="L54" s="311"/>
      <c r="M54" s="307"/>
      <c r="N54" s="307"/>
      <c r="O54" s="307"/>
      <c r="P54" s="318"/>
      <c r="Q54" s="311"/>
      <c r="R54" s="318"/>
      <c r="S54" s="318"/>
      <c r="T54" s="307"/>
      <c r="U54" s="307"/>
      <c r="V54" s="307"/>
      <c r="W54" s="307"/>
      <c r="X54" s="305"/>
      <c r="Y54" s="305"/>
      <c r="Z54" s="305"/>
      <c r="AA54" s="305"/>
    </row>
    <row r="55" spans="1:27" ht="15.75" customHeight="1">
      <c r="A55" s="399"/>
      <c r="B55" s="317"/>
      <c r="C55" s="403"/>
      <c r="D55" s="461"/>
      <c r="E55" s="321"/>
      <c r="F55" s="307"/>
      <c r="G55" s="307"/>
      <c r="H55" s="311"/>
      <c r="I55" s="307"/>
      <c r="J55" s="307"/>
      <c r="K55" s="307"/>
      <c r="L55" s="311"/>
      <c r="M55" s="307"/>
      <c r="N55" s="503"/>
      <c r="O55" s="503"/>
      <c r="P55" s="503"/>
      <c r="Q55" s="503"/>
      <c r="R55" s="503"/>
      <c r="S55" s="503"/>
      <c r="T55" s="307"/>
      <c r="U55" s="307"/>
      <c r="V55" s="307"/>
      <c r="W55" s="307"/>
      <c r="X55" s="305"/>
      <c r="Y55" s="305"/>
      <c r="Z55" s="305"/>
      <c r="AA55" s="305"/>
    </row>
    <row r="56" spans="1:27" ht="72">
      <c r="A56" s="399">
        <v>3.3</v>
      </c>
      <c r="B56" s="317" t="s">
        <v>205</v>
      </c>
      <c r="C56" s="421" t="s">
        <v>265</v>
      </c>
      <c r="D56" s="460"/>
      <c r="E56" s="488">
        <v>450000</v>
      </c>
      <c r="F56" s="307"/>
      <c r="G56" s="307"/>
      <c r="H56" s="311"/>
      <c r="I56" s="503"/>
      <c r="J56" s="503"/>
      <c r="K56" s="503"/>
      <c r="L56" s="311"/>
      <c r="M56" s="318"/>
      <c r="N56" s="318"/>
      <c r="O56" s="318"/>
      <c r="P56" s="318"/>
      <c r="Q56" s="318"/>
      <c r="R56" s="318"/>
      <c r="S56" s="318"/>
      <c r="T56" s="307"/>
      <c r="U56" s="307"/>
      <c r="V56" s="307"/>
      <c r="W56" s="307"/>
      <c r="X56" s="305"/>
      <c r="Y56" s="305"/>
      <c r="Z56" s="305"/>
      <c r="AA56" s="305"/>
    </row>
    <row r="57" spans="1:27" ht="15.75" customHeight="1">
      <c r="A57" s="399"/>
      <c r="B57" s="317"/>
      <c r="C57" s="403"/>
      <c r="D57" s="460"/>
      <c r="E57" s="319"/>
      <c r="F57" s="307"/>
      <c r="G57" s="307"/>
      <c r="H57" s="311"/>
      <c r="I57" s="307"/>
      <c r="J57" s="307"/>
      <c r="K57" s="307"/>
      <c r="L57" s="311"/>
      <c r="M57" s="503"/>
      <c r="N57" s="503"/>
      <c r="O57" s="503"/>
      <c r="P57" s="503"/>
      <c r="Q57" s="503"/>
      <c r="R57" s="503"/>
      <c r="S57" s="503"/>
      <c r="T57" s="307"/>
      <c r="U57" s="307"/>
      <c r="V57" s="307"/>
      <c r="W57" s="307"/>
      <c r="X57" s="305"/>
      <c r="Y57" s="305"/>
      <c r="Z57" s="305"/>
      <c r="AA57" s="305"/>
    </row>
    <row r="58" spans="1:27" ht="57.6">
      <c r="A58" s="399">
        <v>3.4</v>
      </c>
      <c r="B58" s="317" t="s">
        <v>266</v>
      </c>
      <c r="C58" s="421" t="s">
        <v>204</v>
      </c>
      <c r="D58" s="527" t="s">
        <v>267</v>
      </c>
      <c r="E58" s="319"/>
      <c r="F58" s="307"/>
      <c r="G58" s="307" t="s">
        <v>167</v>
      </c>
      <c r="H58" s="311"/>
      <c r="I58" s="318"/>
      <c r="J58" s="318"/>
      <c r="K58" s="318"/>
      <c r="L58" s="311"/>
      <c r="M58" s="318"/>
      <c r="N58" s="318"/>
      <c r="O58" s="318"/>
      <c r="P58" s="318"/>
      <c r="Q58" s="311"/>
      <c r="R58" s="318"/>
      <c r="S58" s="318"/>
      <c r="T58" s="318"/>
      <c r="U58" s="318"/>
      <c r="V58" s="318"/>
      <c r="W58" s="307"/>
      <c r="X58" s="305"/>
      <c r="Y58" s="305"/>
      <c r="Z58" s="305"/>
      <c r="AA58" s="305"/>
    </row>
    <row r="59" spans="1:27" ht="15.75" customHeight="1">
      <c r="A59" s="399"/>
      <c r="B59" s="317"/>
      <c r="C59" s="421" t="s">
        <v>201</v>
      </c>
      <c r="D59" s="528"/>
      <c r="E59" s="319"/>
      <c r="F59" s="307"/>
      <c r="G59" s="307"/>
      <c r="H59" s="311"/>
      <c r="I59" s="318"/>
      <c r="J59" s="318"/>
      <c r="K59" s="318"/>
      <c r="L59" s="311"/>
      <c r="M59" s="318"/>
      <c r="N59" s="318"/>
      <c r="O59" s="318"/>
      <c r="P59" s="318"/>
      <c r="Q59" s="311"/>
      <c r="R59" s="318"/>
      <c r="S59" s="318"/>
      <c r="T59" s="318"/>
      <c r="U59" s="318"/>
      <c r="V59" s="318"/>
      <c r="W59" s="307"/>
      <c r="X59" s="305"/>
      <c r="Y59" s="305"/>
      <c r="Z59" s="305"/>
      <c r="AA59" s="305"/>
    </row>
    <row r="60" spans="1:27" ht="15.75" customHeight="1">
      <c r="A60" s="399"/>
      <c r="B60" s="317"/>
      <c r="C60" s="421" t="s">
        <v>200</v>
      </c>
      <c r="D60" s="528"/>
      <c r="E60" s="319"/>
      <c r="F60" s="307"/>
      <c r="G60" s="307"/>
      <c r="H60" s="311"/>
      <c r="I60" s="307"/>
      <c r="J60" s="307"/>
      <c r="K60" s="307"/>
      <c r="L60" s="311"/>
      <c r="M60" s="307"/>
      <c r="N60" s="307"/>
      <c r="O60" s="307"/>
      <c r="P60" s="307"/>
      <c r="Q60" s="311"/>
      <c r="R60" s="307"/>
      <c r="S60" s="307"/>
      <c r="T60" s="307"/>
      <c r="U60" s="307"/>
      <c r="V60" s="307"/>
      <c r="W60" s="307"/>
      <c r="X60" s="305"/>
      <c r="Y60" s="305"/>
      <c r="Z60" s="305"/>
      <c r="AA60" s="305"/>
    </row>
    <row r="61" spans="1:27" ht="15.75" customHeight="1">
      <c r="A61" s="399"/>
      <c r="B61" s="317"/>
      <c r="C61" s="421" t="s">
        <v>169</v>
      </c>
      <c r="D61" s="528"/>
      <c r="E61" s="319"/>
      <c r="F61" s="307"/>
      <c r="G61" s="307"/>
      <c r="H61" s="311"/>
      <c r="I61" s="318"/>
      <c r="J61" s="318"/>
      <c r="K61" s="318"/>
      <c r="L61" s="311"/>
      <c r="M61" s="318"/>
      <c r="N61" s="318"/>
      <c r="O61" s="318"/>
      <c r="P61" s="318"/>
      <c r="Q61" s="311"/>
      <c r="R61" s="318"/>
      <c r="S61" s="318"/>
      <c r="T61" s="318"/>
      <c r="U61" s="318"/>
      <c r="V61" s="318"/>
      <c r="W61" s="307"/>
      <c r="X61" s="305"/>
      <c r="Y61" s="305"/>
      <c r="Z61" s="305"/>
      <c r="AA61" s="305"/>
    </row>
    <row r="62" spans="1:27" ht="15.75" customHeight="1">
      <c r="A62" s="399"/>
      <c r="B62" s="317"/>
      <c r="C62" s="421" t="s">
        <v>203</v>
      </c>
      <c r="D62" s="529"/>
      <c r="E62" s="488">
        <v>100000</v>
      </c>
      <c r="F62" s="307"/>
      <c r="G62" s="307"/>
      <c r="H62" s="311"/>
      <c r="I62" s="307"/>
      <c r="J62" s="307"/>
      <c r="K62" s="307"/>
      <c r="L62" s="311"/>
      <c r="M62" s="503"/>
      <c r="N62" s="503"/>
      <c r="O62" s="503"/>
      <c r="P62" s="503"/>
      <c r="Q62" s="311"/>
      <c r="R62" s="503"/>
      <c r="S62" s="503"/>
      <c r="T62" s="503"/>
      <c r="U62" s="503"/>
      <c r="V62" s="503"/>
      <c r="W62" s="307"/>
      <c r="X62" s="305"/>
      <c r="Y62" s="305"/>
      <c r="Z62" s="305"/>
      <c r="AA62" s="305"/>
    </row>
    <row r="63" spans="1:27" ht="15.75" customHeight="1">
      <c r="A63" s="399"/>
      <c r="B63" s="317"/>
      <c r="C63" s="403"/>
      <c r="D63" s="460"/>
      <c r="E63" s="319"/>
      <c r="F63" s="307"/>
      <c r="G63" s="307"/>
      <c r="H63" s="311"/>
      <c r="I63" s="307"/>
      <c r="J63" s="307"/>
      <c r="K63" s="307"/>
      <c r="L63" s="311"/>
      <c r="M63" s="503"/>
      <c r="N63" s="503"/>
      <c r="O63" s="503"/>
      <c r="P63" s="503"/>
      <c r="Q63" s="311"/>
      <c r="R63" s="503"/>
      <c r="S63" s="503"/>
      <c r="T63" s="503"/>
      <c r="U63" s="503"/>
      <c r="V63" s="503"/>
      <c r="W63" s="307"/>
      <c r="X63" s="305"/>
      <c r="Y63" s="305"/>
      <c r="Z63" s="305"/>
      <c r="AA63" s="305"/>
    </row>
    <row r="64" spans="1:27" ht="62.4">
      <c r="A64" s="399">
        <v>3.5</v>
      </c>
      <c r="B64" s="317" t="s">
        <v>268</v>
      </c>
      <c r="C64" s="421" t="s">
        <v>199</v>
      </c>
      <c r="D64" s="421" t="s">
        <v>270</v>
      </c>
      <c r="E64" s="319"/>
      <c r="F64" s="307"/>
      <c r="G64" s="307" t="s">
        <v>167</v>
      </c>
      <c r="H64" s="311"/>
      <c r="I64" s="503"/>
      <c r="J64" s="503"/>
      <c r="K64" s="503"/>
      <c r="L64" s="311"/>
      <c r="M64" s="307"/>
      <c r="N64" s="307"/>
      <c r="O64" s="307"/>
      <c r="P64" s="307"/>
      <c r="Q64" s="311"/>
      <c r="R64" s="307"/>
      <c r="S64" s="307"/>
      <c r="T64" s="503"/>
      <c r="U64" s="503"/>
      <c r="V64" s="503"/>
      <c r="W64" s="307"/>
      <c r="X64" s="305"/>
      <c r="Y64" s="305"/>
      <c r="Z64" s="305"/>
      <c r="AA64" s="305"/>
    </row>
    <row r="65" spans="1:27" ht="46.8">
      <c r="A65" s="399"/>
      <c r="B65" s="317"/>
      <c r="C65" s="421" t="s">
        <v>198</v>
      </c>
      <c r="D65" s="460"/>
      <c r="E65" s="488">
        <v>1500</v>
      </c>
      <c r="F65" s="307"/>
      <c r="G65" s="307"/>
      <c r="H65" s="311"/>
      <c r="I65" s="318"/>
      <c r="J65" s="318"/>
      <c r="K65" s="318"/>
      <c r="L65" s="311"/>
      <c r="M65" s="307"/>
      <c r="N65" s="307"/>
      <c r="O65" s="307"/>
      <c r="P65" s="318"/>
      <c r="Q65" s="311"/>
      <c r="R65" s="318"/>
      <c r="S65" s="318"/>
      <c r="T65" s="318"/>
      <c r="U65" s="318"/>
      <c r="V65" s="318"/>
      <c r="W65" s="307"/>
      <c r="X65" s="305"/>
      <c r="Y65" s="305"/>
      <c r="Z65" s="305"/>
      <c r="AA65" s="305"/>
    </row>
    <row r="66" spans="1:27" ht="15.75" customHeight="1">
      <c r="A66" s="399"/>
      <c r="B66" s="317"/>
      <c r="C66" s="421" t="s">
        <v>197</v>
      </c>
      <c r="D66" s="460"/>
      <c r="E66" s="488">
        <v>1500</v>
      </c>
      <c r="F66" s="307"/>
      <c r="G66" s="307"/>
      <c r="H66" s="311"/>
      <c r="I66" s="318"/>
      <c r="J66" s="318"/>
      <c r="K66" s="318"/>
      <c r="L66" s="311"/>
      <c r="M66" s="307"/>
      <c r="N66" s="307"/>
      <c r="O66" s="307"/>
      <c r="P66" s="318"/>
      <c r="Q66" s="311"/>
      <c r="R66" s="318"/>
      <c r="S66" s="318"/>
      <c r="T66" s="318"/>
      <c r="U66" s="318"/>
      <c r="V66" s="318"/>
      <c r="W66" s="307"/>
      <c r="X66" s="305"/>
      <c r="Y66" s="305"/>
      <c r="Z66" s="305"/>
      <c r="AA66" s="305"/>
    </row>
    <row r="67" spans="1:27" ht="15.75" customHeight="1">
      <c r="A67" s="399"/>
      <c r="B67" s="317"/>
      <c r="C67" s="421" t="s">
        <v>196</v>
      </c>
      <c r="D67" s="460"/>
      <c r="E67" s="488">
        <v>35000</v>
      </c>
      <c r="F67" s="307"/>
      <c r="G67" s="307"/>
      <c r="H67" s="311"/>
      <c r="I67" s="318"/>
      <c r="J67" s="318"/>
      <c r="K67" s="318"/>
      <c r="L67" s="311"/>
      <c r="M67" s="307"/>
      <c r="N67" s="307"/>
      <c r="O67" s="307"/>
      <c r="P67" s="318"/>
      <c r="Q67" s="311"/>
      <c r="R67" s="318"/>
      <c r="S67" s="318"/>
      <c r="T67" s="318"/>
      <c r="U67" s="318"/>
      <c r="V67" s="318"/>
      <c r="W67" s="307"/>
      <c r="X67" s="305"/>
      <c r="Y67" s="305"/>
      <c r="Z67" s="305"/>
      <c r="AA67" s="305"/>
    </row>
    <row r="68" spans="1:27" ht="15.75" customHeight="1">
      <c r="A68" s="399"/>
      <c r="B68" s="317"/>
      <c r="C68" s="421" t="s">
        <v>269</v>
      </c>
      <c r="D68" s="460"/>
      <c r="E68" s="488">
        <v>12000</v>
      </c>
      <c r="F68" s="307"/>
      <c r="G68" s="307"/>
      <c r="H68" s="311"/>
      <c r="I68" s="318"/>
      <c r="J68" s="318"/>
      <c r="K68" s="318"/>
      <c r="L68" s="311"/>
      <c r="M68" s="307"/>
      <c r="N68" s="307"/>
      <c r="O68" s="307"/>
      <c r="P68" s="318"/>
      <c r="Q68" s="311"/>
      <c r="R68" s="318"/>
      <c r="S68" s="318"/>
      <c r="T68" s="318"/>
      <c r="U68" s="318"/>
      <c r="V68" s="318"/>
      <c r="W68" s="307"/>
      <c r="X68" s="305"/>
      <c r="Y68" s="305"/>
      <c r="Z68" s="305"/>
      <c r="AA68" s="305"/>
    </row>
    <row r="69" spans="1:27" ht="15.75" customHeight="1">
      <c r="A69" s="399"/>
      <c r="B69" s="317"/>
      <c r="C69" s="406"/>
      <c r="D69" s="461"/>
      <c r="E69" s="316"/>
      <c r="F69" s="307"/>
      <c r="G69" s="307"/>
      <c r="H69" s="311"/>
      <c r="I69" s="307"/>
      <c r="J69" s="307"/>
      <c r="K69" s="307"/>
      <c r="L69" s="311"/>
      <c r="M69" s="307"/>
      <c r="N69" s="307"/>
      <c r="O69" s="307"/>
      <c r="P69" s="307"/>
      <c r="Q69" s="311"/>
      <c r="R69" s="307"/>
      <c r="S69" s="307"/>
      <c r="T69" s="307"/>
      <c r="U69" s="307"/>
      <c r="V69" s="307"/>
      <c r="W69" s="307"/>
      <c r="X69" s="305"/>
      <c r="Y69" s="305"/>
      <c r="Z69" s="305"/>
      <c r="AA69" s="305"/>
    </row>
    <row r="70" spans="1:27" ht="46.8">
      <c r="A70" s="399">
        <v>3.6</v>
      </c>
      <c r="B70" s="317" t="s">
        <v>271</v>
      </c>
      <c r="C70" s="421" t="s">
        <v>195</v>
      </c>
      <c r="D70" s="421" t="s">
        <v>272</v>
      </c>
      <c r="E70" s="488">
        <v>4000</v>
      </c>
      <c r="F70" s="307"/>
      <c r="G70" s="307" t="s">
        <v>167</v>
      </c>
      <c r="H70" s="311"/>
      <c r="I70" s="307"/>
      <c r="J70" s="307"/>
      <c r="K70" s="307"/>
      <c r="L70" s="311"/>
      <c r="M70" s="307"/>
      <c r="N70" s="307"/>
      <c r="O70" s="307"/>
      <c r="P70" s="318"/>
      <c r="Q70" s="311"/>
      <c r="R70" s="318"/>
      <c r="S70" s="318"/>
      <c r="T70" s="318"/>
      <c r="U70" s="318"/>
      <c r="V70" s="318"/>
      <c r="W70" s="307"/>
      <c r="X70" s="305"/>
      <c r="Y70" s="305"/>
      <c r="Z70" s="305"/>
      <c r="AA70" s="305"/>
    </row>
    <row r="71" spans="1:27" ht="15.75" customHeight="1">
      <c r="A71" s="399"/>
      <c r="B71" s="317"/>
      <c r="C71" s="421" t="s">
        <v>194</v>
      </c>
      <c r="D71" s="460"/>
      <c r="E71" s="488">
        <v>14000</v>
      </c>
      <c r="F71" s="307"/>
      <c r="G71" s="307"/>
      <c r="H71" s="311"/>
      <c r="I71" s="307"/>
      <c r="J71" s="307"/>
      <c r="K71" s="307"/>
      <c r="L71" s="311"/>
      <c r="M71" s="307"/>
      <c r="N71" s="307"/>
      <c r="O71" s="307"/>
      <c r="P71" s="318"/>
      <c r="Q71" s="311"/>
      <c r="R71" s="318"/>
      <c r="S71" s="318"/>
      <c r="T71" s="318"/>
      <c r="U71" s="318"/>
      <c r="V71" s="318"/>
      <c r="W71" s="307"/>
      <c r="X71" s="305"/>
      <c r="Y71" s="305"/>
      <c r="Z71" s="305"/>
      <c r="AA71" s="305"/>
    </row>
    <row r="72" spans="1:27" ht="15.75" customHeight="1">
      <c r="A72" s="399"/>
      <c r="B72" s="317"/>
      <c r="C72" s="421" t="s">
        <v>193</v>
      </c>
      <c r="D72" s="460"/>
      <c r="E72" s="488">
        <v>2000</v>
      </c>
      <c r="F72" s="307"/>
      <c r="G72" s="307"/>
      <c r="H72" s="311"/>
      <c r="I72" s="307"/>
      <c r="J72" s="307"/>
      <c r="K72" s="307"/>
      <c r="L72" s="311"/>
      <c r="M72" s="307"/>
      <c r="N72" s="307"/>
      <c r="O72" s="307"/>
      <c r="P72" s="318"/>
      <c r="Q72" s="311"/>
      <c r="R72" s="318"/>
      <c r="S72" s="318"/>
      <c r="T72" s="318"/>
      <c r="U72" s="318"/>
      <c r="V72" s="318"/>
      <c r="W72" s="307"/>
      <c r="X72" s="305"/>
      <c r="Y72" s="305"/>
      <c r="Z72" s="305"/>
      <c r="AA72" s="305"/>
    </row>
    <row r="73" spans="1:27" ht="15.75" customHeight="1">
      <c r="A73" s="399"/>
      <c r="B73" s="317"/>
      <c r="C73" s="403"/>
      <c r="D73" s="460"/>
      <c r="E73" s="319"/>
      <c r="F73" s="307"/>
      <c r="G73" s="307"/>
      <c r="H73" s="311"/>
      <c r="I73" s="307"/>
      <c r="J73" s="307"/>
      <c r="K73" s="307"/>
      <c r="L73" s="311"/>
      <c r="M73" s="307"/>
      <c r="N73" s="307"/>
      <c r="O73" s="307"/>
      <c r="P73" s="503"/>
      <c r="Q73" s="311"/>
      <c r="R73" s="503"/>
      <c r="S73" s="503"/>
      <c r="T73" s="503"/>
      <c r="U73" s="307"/>
      <c r="V73" s="307"/>
      <c r="W73" s="307"/>
      <c r="X73" s="305"/>
      <c r="Y73" s="305"/>
      <c r="Z73" s="305"/>
      <c r="AA73" s="305"/>
    </row>
    <row r="74" spans="1:27" ht="72">
      <c r="A74" s="399">
        <v>3.7</v>
      </c>
      <c r="B74" s="317" t="s">
        <v>331</v>
      </c>
      <c r="C74" s="421" t="s">
        <v>273</v>
      </c>
      <c r="D74" s="421" t="s">
        <v>276</v>
      </c>
      <c r="E74" s="488">
        <v>1000</v>
      </c>
      <c r="F74" s="307"/>
      <c r="G74" s="307" t="s">
        <v>167</v>
      </c>
      <c r="H74" s="311"/>
      <c r="I74" s="307"/>
      <c r="J74" s="307"/>
      <c r="K74" s="307"/>
      <c r="L74" s="311"/>
      <c r="M74" s="307"/>
      <c r="N74" s="307"/>
      <c r="O74" s="307"/>
      <c r="P74" s="318"/>
      <c r="Q74" s="311"/>
      <c r="R74" s="318"/>
      <c r="S74" s="318"/>
      <c r="T74" s="318"/>
      <c r="U74" s="318"/>
      <c r="V74" s="318"/>
      <c r="W74" s="307"/>
      <c r="X74" s="305"/>
      <c r="Y74" s="305"/>
      <c r="Z74" s="305"/>
      <c r="AA74" s="305"/>
    </row>
    <row r="75" spans="1:27" ht="15.75" customHeight="1">
      <c r="A75" s="399"/>
      <c r="B75" s="317"/>
      <c r="C75" s="421" t="s">
        <v>274</v>
      </c>
      <c r="D75" s="461"/>
      <c r="E75" s="488">
        <v>2000</v>
      </c>
      <c r="F75" s="307"/>
      <c r="G75" s="307"/>
      <c r="H75" s="311"/>
      <c r="I75" s="307"/>
      <c r="J75" s="307"/>
      <c r="K75" s="307"/>
      <c r="L75" s="311"/>
      <c r="M75" s="307"/>
      <c r="N75" s="307"/>
      <c r="O75" s="307"/>
      <c r="P75" s="318"/>
      <c r="Q75" s="311"/>
      <c r="R75" s="318"/>
      <c r="S75" s="318"/>
      <c r="T75" s="318"/>
      <c r="U75" s="318"/>
      <c r="V75" s="318"/>
      <c r="W75" s="307"/>
      <c r="X75" s="305"/>
      <c r="Y75" s="305"/>
      <c r="Z75" s="305"/>
      <c r="AA75" s="305"/>
    </row>
    <row r="76" spans="1:27" ht="15.75" customHeight="1">
      <c r="A76" s="399"/>
      <c r="B76" s="317"/>
      <c r="C76" s="421" t="s">
        <v>275</v>
      </c>
      <c r="D76" s="461"/>
      <c r="E76" s="488">
        <v>10000</v>
      </c>
      <c r="F76" s="307"/>
      <c r="G76" s="307"/>
      <c r="H76" s="311"/>
      <c r="I76" s="307"/>
      <c r="J76" s="307"/>
      <c r="K76" s="307"/>
      <c r="L76" s="311"/>
      <c r="M76" s="307"/>
      <c r="N76" s="307"/>
      <c r="O76" s="307"/>
      <c r="P76" s="318"/>
      <c r="Q76" s="311"/>
      <c r="R76" s="318"/>
      <c r="S76" s="318"/>
      <c r="T76" s="318"/>
      <c r="U76" s="318"/>
      <c r="V76" s="318"/>
      <c r="W76" s="307"/>
      <c r="X76" s="305"/>
      <c r="Y76" s="305"/>
      <c r="Z76" s="305"/>
      <c r="AA76" s="305"/>
    </row>
    <row r="77" spans="1:27" ht="15.75" customHeight="1">
      <c r="A77" s="399"/>
      <c r="B77" s="317"/>
      <c r="C77" s="403"/>
      <c r="D77" s="460"/>
      <c r="E77" s="319"/>
      <c r="F77" s="307"/>
      <c r="G77" s="307"/>
      <c r="H77" s="311"/>
      <c r="I77" s="307"/>
      <c r="J77" s="307"/>
      <c r="K77" s="307"/>
      <c r="L77" s="311"/>
      <c r="M77" s="307"/>
      <c r="N77" s="307"/>
      <c r="O77" s="307"/>
      <c r="P77" s="503"/>
      <c r="Q77" s="311"/>
      <c r="R77" s="503"/>
      <c r="S77" s="503"/>
      <c r="T77" s="307"/>
      <c r="U77" s="307"/>
      <c r="V77" s="307"/>
      <c r="W77" s="307"/>
      <c r="X77" s="305"/>
      <c r="Y77" s="305"/>
      <c r="Z77" s="305"/>
      <c r="AA77" s="305"/>
    </row>
    <row r="78" spans="1:27" ht="46.8">
      <c r="A78" s="399">
        <v>3.8</v>
      </c>
      <c r="B78" s="317" t="s">
        <v>277</v>
      </c>
      <c r="C78" s="421" t="s">
        <v>278</v>
      </c>
      <c r="D78" s="421" t="s">
        <v>276</v>
      </c>
      <c r="E78" s="488">
        <v>1000</v>
      </c>
      <c r="F78" s="307"/>
      <c r="G78" s="307" t="s">
        <v>167</v>
      </c>
      <c r="H78" s="311"/>
      <c r="I78" s="503"/>
      <c r="J78" s="503"/>
      <c r="K78" s="503"/>
      <c r="L78" s="311"/>
      <c r="M78" s="503"/>
      <c r="N78" s="503"/>
      <c r="O78" s="503"/>
      <c r="P78" s="318"/>
      <c r="Q78" s="311"/>
      <c r="R78" s="318"/>
      <c r="S78" s="318"/>
      <c r="T78" s="318"/>
      <c r="U78" s="318"/>
      <c r="V78" s="318"/>
      <c r="W78" s="307"/>
      <c r="X78" s="305"/>
      <c r="Y78" s="305"/>
      <c r="Z78" s="305"/>
      <c r="AA78" s="305"/>
    </row>
    <row r="79" spans="1:27" ht="15.75" customHeight="1">
      <c r="A79" s="399"/>
      <c r="B79" s="317"/>
      <c r="C79" s="421" t="s">
        <v>279</v>
      </c>
      <c r="D79" s="460"/>
      <c r="E79" s="488">
        <v>3000</v>
      </c>
      <c r="F79" s="307"/>
      <c r="G79" s="307"/>
      <c r="H79" s="311"/>
      <c r="I79" s="503"/>
      <c r="J79" s="503"/>
      <c r="K79" s="503"/>
      <c r="L79" s="311"/>
      <c r="M79" s="503"/>
      <c r="N79" s="503"/>
      <c r="O79" s="503"/>
      <c r="P79" s="318"/>
      <c r="Q79" s="311"/>
      <c r="R79" s="318"/>
      <c r="S79" s="318"/>
      <c r="T79" s="318"/>
      <c r="U79" s="318"/>
      <c r="V79" s="318"/>
      <c r="W79" s="307"/>
      <c r="X79" s="305"/>
      <c r="Y79" s="305"/>
      <c r="Z79" s="305"/>
      <c r="AA79" s="305"/>
    </row>
    <row r="80" spans="1:27" ht="15.75" customHeight="1">
      <c r="A80" s="399"/>
      <c r="B80" s="317"/>
      <c r="C80" s="421" t="s">
        <v>280</v>
      </c>
      <c r="D80" s="460"/>
      <c r="E80" s="488">
        <v>56000</v>
      </c>
      <c r="F80" s="307"/>
      <c r="G80" s="307"/>
      <c r="H80" s="311"/>
      <c r="I80" s="503"/>
      <c r="J80" s="503"/>
      <c r="K80" s="503"/>
      <c r="L80" s="311"/>
      <c r="M80" s="503"/>
      <c r="N80" s="503"/>
      <c r="O80" s="503"/>
      <c r="P80" s="307"/>
      <c r="Q80" s="311"/>
      <c r="R80" s="307"/>
      <c r="S80" s="307"/>
      <c r="T80" s="307"/>
      <c r="U80" s="307"/>
      <c r="V80" s="307"/>
      <c r="W80" s="307"/>
      <c r="X80" s="305"/>
      <c r="Y80" s="305"/>
      <c r="Z80" s="305"/>
      <c r="AA80" s="305"/>
    </row>
    <row r="81" spans="1:27" ht="15.75" customHeight="1">
      <c r="A81" s="399"/>
      <c r="B81" s="317"/>
      <c r="C81" s="406"/>
      <c r="D81" s="461"/>
      <c r="E81" s="316"/>
      <c r="F81" s="307"/>
      <c r="G81" s="307"/>
      <c r="H81" s="311"/>
      <c r="I81" s="307"/>
      <c r="J81" s="307"/>
      <c r="K81" s="307"/>
      <c r="L81" s="311"/>
      <c r="M81" s="307"/>
      <c r="N81" s="307"/>
      <c r="O81" s="307"/>
      <c r="P81" s="307"/>
      <c r="Q81" s="311"/>
      <c r="R81" s="307"/>
      <c r="S81" s="307"/>
      <c r="T81" s="307"/>
      <c r="U81" s="307"/>
      <c r="V81" s="307"/>
      <c r="W81" s="307"/>
      <c r="X81" s="305"/>
      <c r="Y81" s="305"/>
      <c r="Z81" s="305"/>
      <c r="AA81" s="305"/>
    </row>
    <row r="82" spans="1:27" ht="46.8">
      <c r="A82" s="399">
        <v>4.0999999999999996</v>
      </c>
      <c r="B82" s="317" t="s">
        <v>192</v>
      </c>
      <c r="C82" s="421" t="s">
        <v>191</v>
      </c>
      <c r="D82" s="421" t="s">
        <v>282</v>
      </c>
      <c r="E82" s="488">
        <v>25000</v>
      </c>
      <c r="F82" s="307"/>
      <c r="G82" s="307" t="s">
        <v>167</v>
      </c>
      <c r="H82" s="311"/>
      <c r="I82" s="307"/>
      <c r="J82" s="307"/>
      <c r="K82" s="307"/>
      <c r="L82" s="311"/>
      <c r="M82" s="307"/>
      <c r="N82" s="307"/>
      <c r="O82" s="307"/>
      <c r="P82" s="307"/>
      <c r="Q82" s="311"/>
      <c r="R82" s="307"/>
      <c r="S82" s="307"/>
      <c r="T82" s="318"/>
      <c r="U82" s="318"/>
      <c r="V82" s="318"/>
      <c r="W82" s="307"/>
      <c r="X82" s="305"/>
      <c r="Y82" s="305"/>
      <c r="Z82" s="305"/>
      <c r="AA82" s="305"/>
    </row>
    <row r="83" spans="1:27" ht="15.75" customHeight="1">
      <c r="A83" s="399"/>
      <c r="B83" s="317"/>
      <c r="C83" s="421" t="s">
        <v>190</v>
      </c>
      <c r="D83" s="460"/>
      <c r="E83" s="488">
        <v>20000</v>
      </c>
      <c r="F83" s="307"/>
      <c r="G83" s="307"/>
      <c r="H83" s="311"/>
      <c r="I83" s="503"/>
      <c r="J83" s="503"/>
      <c r="K83" s="503"/>
      <c r="L83" s="311"/>
      <c r="M83" s="307"/>
      <c r="N83" s="307"/>
      <c r="O83" s="307"/>
      <c r="P83" s="503"/>
      <c r="Q83" s="311"/>
      <c r="R83" s="503"/>
      <c r="S83" s="503"/>
      <c r="T83" s="318"/>
      <c r="U83" s="318"/>
      <c r="V83" s="318"/>
      <c r="W83" s="307"/>
      <c r="X83" s="305"/>
      <c r="Y83" s="305"/>
      <c r="Z83" s="305"/>
      <c r="AA83" s="305"/>
    </row>
    <row r="84" spans="1:27" ht="15.75" customHeight="1">
      <c r="A84" s="399"/>
      <c r="B84" s="317"/>
      <c r="C84" s="421" t="s">
        <v>189</v>
      </c>
      <c r="D84" s="460"/>
      <c r="E84" s="488">
        <v>20000</v>
      </c>
      <c r="F84" s="307"/>
      <c r="G84" s="307"/>
      <c r="H84" s="311"/>
      <c r="I84" s="503"/>
      <c r="J84" s="503"/>
      <c r="K84" s="503"/>
      <c r="L84" s="311"/>
      <c r="M84" s="307"/>
      <c r="N84" s="307"/>
      <c r="O84" s="307"/>
      <c r="P84" s="503"/>
      <c r="Q84" s="311"/>
      <c r="R84" s="503"/>
      <c r="S84" s="503"/>
      <c r="T84" s="318"/>
      <c r="U84" s="318"/>
      <c r="V84" s="318"/>
      <c r="W84" s="307"/>
      <c r="X84" s="305"/>
      <c r="Y84" s="305"/>
      <c r="Z84" s="305"/>
      <c r="AA84" s="305"/>
    </row>
    <row r="85" spans="1:27" ht="15.75" customHeight="1">
      <c r="A85" s="399"/>
      <c r="B85" s="317"/>
      <c r="C85" s="421" t="s">
        <v>188</v>
      </c>
      <c r="D85" s="460"/>
      <c r="E85" s="488">
        <v>20000</v>
      </c>
      <c r="F85" s="307"/>
      <c r="G85" s="307"/>
      <c r="H85" s="311"/>
      <c r="I85" s="503"/>
      <c r="J85" s="503"/>
      <c r="K85" s="503"/>
      <c r="L85" s="311"/>
      <c r="M85" s="307"/>
      <c r="N85" s="307"/>
      <c r="O85" s="307"/>
      <c r="P85" s="503"/>
      <c r="Q85" s="311"/>
      <c r="R85" s="503"/>
      <c r="S85" s="503"/>
      <c r="T85" s="318"/>
      <c r="U85" s="318"/>
      <c r="V85" s="318"/>
      <c r="W85" s="307"/>
      <c r="X85" s="305"/>
      <c r="Y85" s="305"/>
      <c r="Z85" s="305"/>
      <c r="AA85" s="305"/>
    </row>
    <row r="86" spans="1:27" ht="15.75" customHeight="1">
      <c r="A86" s="399"/>
      <c r="B86" s="317"/>
      <c r="C86" s="421" t="s">
        <v>281</v>
      </c>
      <c r="D86" s="460"/>
      <c r="E86" s="488">
        <v>15000</v>
      </c>
      <c r="F86" s="307"/>
      <c r="G86" s="307"/>
      <c r="H86" s="311"/>
      <c r="I86" s="503"/>
      <c r="J86" s="503"/>
      <c r="K86" s="503"/>
      <c r="L86" s="311"/>
      <c r="M86" s="307"/>
      <c r="N86" s="307"/>
      <c r="O86" s="307"/>
      <c r="P86" s="503"/>
      <c r="Q86" s="311"/>
      <c r="R86" s="503"/>
      <c r="S86" s="503"/>
      <c r="T86" s="318"/>
      <c r="U86" s="318"/>
      <c r="V86" s="318"/>
      <c r="W86" s="307"/>
      <c r="X86" s="305"/>
      <c r="Y86" s="305"/>
      <c r="Z86" s="305"/>
      <c r="AA86" s="305"/>
    </row>
    <row r="87" spans="1:27" ht="15.75" customHeight="1">
      <c r="A87" s="399"/>
      <c r="B87" s="317"/>
      <c r="C87" s="406"/>
      <c r="D87" s="461"/>
      <c r="E87" s="316"/>
      <c r="F87" s="307"/>
      <c r="G87" s="307"/>
      <c r="H87" s="311"/>
      <c r="I87" s="307"/>
      <c r="J87" s="307"/>
      <c r="K87" s="307"/>
      <c r="L87" s="311"/>
      <c r="M87" s="307"/>
      <c r="N87" s="307"/>
      <c r="O87" s="307"/>
      <c r="P87" s="307"/>
      <c r="Q87" s="311"/>
      <c r="R87" s="307"/>
      <c r="S87" s="307"/>
      <c r="T87" s="307"/>
      <c r="U87" s="307"/>
      <c r="V87" s="307"/>
      <c r="W87" s="307"/>
      <c r="X87" s="305"/>
      <c r="Y87" s="305"/>
      <c r="Z87" s="305"/>
      <c r="AA87" s="305"/>
    </row>
    <row r="88" spans="1:27" ht="57.6" customHeight="1">
      <c r="A88" s="399">
        <v>4.2</v>
      </c>
      <c r="B88" s="317" t="s">
        <v>187</v>
      </c>
      <c r="C88" s="421" t="s">
        <v>168</v>
      </c>
      <c r="D88" s="524" t="s">
        <v>283</v>
      </c>
      <c r="E88" s="488"/>
      <c r="F88" s="307"/>
      <c r="G88" s="307" t="s">
        <v>167</v>
      </c>
      <c r="H88" s="311"/>
      <c r="I88" s="307"/>
      <c r="J88" s="307"/>
      <c r="K88" s="307"/>
      <c r="L88" s="311"/>
      <c r="M88" s="307"/>
      <c r="N88" s="307"/>
      <c r="O88" s="307"/>
      <c r="P88" s="503"/>
      <c r="Q88" s="311"/>
      <c r="R88" s="503"/>
      <c r="S88" s="503"/>
      <c r="T88" s="318"/>
      <c r="U88" s="318"/>
      <c r="V88" s="318"/>
      <c r="W88" s="307"/>
      <c r="X88" s="305"/>
      <c r="Y88" s="305"/>
      <c r="Z88" s="305"/>
      <c r="AA88" s="305"/>
    </row>
    <row r="89" spans="1:27" ht="15.75" customHeight="1">
      <c r="A89" s="399"/>
      <c r="B89" s="317"/>
      <c r="C89" s="421" t="s">
        <v>186</v>
      </c>
      <c r="D89" s="525"/>
      <c r="E89" s="488">
        <v>1000</v>
      </c>
      <c r="F89" s="307"/>
      <c r="G89" s="307"/>
      <c r="H89" s="311"/>
      <c r="I89" s="307"/>
      <c r="J89" s="307"/>
      <c r="K89" s="307"/>
      <c r="L89" s="311"/>
      <c r="M89" s="307"/>
      <c r="N89" s="307"/>
      <c r="O89" s="307"/>
      <c r="P89" s="503"/>
      <c r="Q89" s="311"/>
      <c r="R89" s="503"/>
      <c r="S89" s="503"/>
      <c r="T89" s="318"/>
      <c r="U89" s="318"/>
      <c r="V89" s="318"/>
      <c r="W89" s="307"/>
      <c r="X89" s="305"/>
      <c r="Y89" s="305"/>
      <c r="Z89" s="305"/>
      <c r="AA89" s="305"/>
    </row>
    <row r="90" spans="1:27" ht="15.75" customHeight="1">
      <c r="A90" s="399"/>
      <c r="B90" s="317"/>
      <c r="C90" s="421" t="s">
        <v>185</v>
      </c>
      <c r="D90" s="525"/>
      <c r="E90" s="488"/>
      <c r="F90" s="307"/>
      <c r="G90" s="307"/>
      <c r="H90" s="311"/>
      <c r="I90" s="307"/>
      <c r="J90" s="307"/>
      <c r="K90" s="307"/>
      <c r="L90" s="311"/>
      <c r="M90" s="307"/>
      <c r="N90" s="307"/>
      <c r="O90" s="307"/>
      <c r="P90" s="503"/>
      <c r="Q90" s="311"/>
      <c r="R90" s="503"/>
      <c r="S90" s="503"/>
      <c r="T90" s="318"/>
      <c r="U90" s="318"/>
      <c r="V90" s="318"/>
      <c r="W90" s="307"/>
      <c r="X90" s="305"/>
      <c r="Y90" s="305"/>
      <c r="Z90" s="305"/>
      <c r="AA90" s="305"/>
    </row>
    <row r="91" spans="1:27" ht="15.75" customHeight="1">
      <c r="A91" s="399"/>
      <c r="B91" s="317"/>
      <c r="C91" s="421" t="s">
        <v>184</v>
      </c>
      <c r="D91" s="525"/>
      <c r="E91" s="488">
        <v>2000</v>
      </c>
      <c r="F91" s="307"/>
      <c r="G91" s="307"/>
      <c r="H91" s="311"/>
      <c r="I91" s="307"/>
      <c r="J91" s="307"/>
      <c r="K91" s="307"/>
      <c r="L91" s="311"/>
      <c r="M91" s="307"/>
      <c r="N91" s="307"/>
      <c r="O91" s="307"/>
      <c r="P91" s="503"/>
      <c r="Q91" s="311"/>
      <c r="R91" s="503"/>
      <c r="S91" s="503"/>
      <c r="T91" s="318"/>
      <c r="U91" s="318"/>
      <c r="V91" s="318"/>
      <c r="W91" s="307"/>
      <c r="X91" s="305"/>
      <c r="Y91" s="305"/>
      <c r="Z91" s="305"/>
      <c r="AA91" s="305"/>
    </row>
    <row r="92" spans="1:27" ht="15.75" customHeight="1">
      <c r="A92" s="399"/>
      <c r="B92" s="317"/>
      <c r="C92" s="421" t="s">
        <v>183</v>
      </c>
      <c r="D92" s="526"/>
      <c r="E92" s="488">
        <v>10000</v>
      </c>
      <c r="F92" s="307"/>
      <c r="G92" s="307"/>
      <c r="H92" s="311"/>
      <c r="I92" s="307"/>
      <c r="J92" s="307"/>
      <c r="K92" s="307"/>
      <c r="L92" s="311"/>
      <c r="M92" s="307"/>
      <c r="N92" s="307"/>
      <c r="O92" s="307"/>
      <c r="P92" s="503"/>
      <c r="Q92" s="311"/>
      <c r="R92" s="503"/>
      <c r="S92" s="503"/>
      <c r="T92" s="318"/>
      <c r="U92" s="318"/>
      <c r="V92" s="318"/>
      <c r="W92" s="307"/>
      <c r="X92" s="305"/>
      <c r="Y92" s="305"/>
      <c r="Z92" s="305"/>
      <c r="AA92" s="305"/>
    </row>
    <row r="93" spans="1:27" ht="15.75" customHeight="1">
      <c r="A93" s="399"/>
      <c r="B93" s="317"/>
      <c r="C93" s="403"/>
      <c r="D93" s="506"/>
      <c r="E93" s="319"/>
      <c r="F93" s="307"/>
      <c r="G93" s="307"/>
      <c r="H93" s="311"/>
      <c r="I93" s="307"/>
      <c r="J93" s="307"/>
      <c r="K93" s="307"/>
      <c r="L93" s="311"/>
      <c r="M93" s="307"/>
      <c r="N93" s="307"/>
      <c r="O93" s="307"/>
      <c r="P93" s="503"/>
      <c r="Q93" s="311"/>
      <c r="R93" s="503"/>
      <c r="S93" s="503"/>
      <c r="T93" s="503"/>
      <c r="U93" s="503"/>
      <c r="V93" s="503"/>
      <c r="W93" s="307"/>
      <c r="X93" s="305"/>
      <c r="Y93" s="305"/>
      <c r="Z93" s="305"/>
      <c r="AA93" s="305"/>
    </row>
    <row r="94" spans="1:27" ht="43.2">
      <c r="A94" s="399">
        <v>4.3</v>
      </c>
      <c r="B94" s="317" t="s">
        <v>182</v>
      </c>
      <c r="C94" s="421" t="s">
        <v>176</v>
      </c>
      <c r="D94" s="421" t="s">
        <v>285</v>
      </c>
      <c r="E94" s="488">
        <v>1000</v>
      </c>
      <c r="F94" s="307"/>
      <c r="G94" s="307" t="s">
        <v>167</v>
      </c>
      <c r="H94" s="311"/>
      <c r="I94" s="307"/>
      <c r="J94" s="307"/>
      <c r="K94" s="307"/>
      <c r="L94" s="311"/>
      <c r="M94" s="318"/>
      <c r="N94" s="318"/>
      <c r="O94" s="318"/>
      <c r="P94" s="307"/>
      <c r="Q94" s="311"/>
      <c r="R94" s="307"/>
      <c r="S94" s="307"/>
      <c r="T94" s="307"/>
      <c r="U94" s="307"/>
      <c r="V94" s="307"/>
      <c r="W94" s="307"/>
      <c r="X94" s="305"/>
      <c r="Y94" s="305"/>
      <c r="Z94" s="305"/>
      <c r="AA94" s="305"/>
    </row>
    <row r="95" spans="1:27" ht="15.75" customHeight="1">
      <c r="A95" s="399"/>
      <c r="B95" s="317"/>
      <c r="C95" s="421" t="s">
        <v>181</v>
      </c>
      <c r="D95" s="460"/>
      <c r="E95" s="488">
        <v>5000</v>
      </c>
      <c r="F95" s="307"/>
      <c r="G95" s="307"/>
      <c r="H95" s="311"/>
      <c r="I95" s="307"/>
      <c r="J95" s="307"/>
      <c r="K95" s="307"/>
      <c r="L95" s="311"/>
      <c r="M95" s="318"/>
      <c r="N95" s="318"/>
      <c r="O95" s="318"/>
      <c r="P95" s="307"/>
      <c r="Q95" s="311"/>
      <c r="R95" s="307"/>
      <c r="S95" s="307"/>
      <c r="T95" s="307"/>
      <c r="U95" s="307"/>
      <c r="V95" s="307"/>
      <c r="W95" s="307"/>
      <c r="X95" s="305"/>
      <c r="Y95" s="305"/>
      <c r="Z95" s="305"/>
      <c r="AA95" s="305"/>
    </row>
    <row r="96" spans="1:27" ht="15.75" customHeight="1">
      <c r="A96" s="399"/>
      <c r="B96" s="317"/>
      <c r="C96" s="421" t="s">
        <v>284</v>
      </c>
      <c r="D96" s="460"/>
      <c r="E96" s="488">
        <v>65000</v>
      </c>
      <c r="F96" s="307"/>
      <c r="G96" s="307"/>
      <c r="H96" s="311"/>
      <c r="I96" s="307"/>
      <c r="J96" s="307"/>
      <c r="K96" s="307"/>
      <c r="L96" s="311"/>
      <c r="M96" s="318"/>
      <c r="N96" s="318"/>
      <c r="O96" s="318"/>
      <c r="P96" s="307"/>
      <c r="Q96" s="311"/>
      <c r="R96" s="307"/>
      <c r="S96" s="307"/>
      <c r="T96" s="307"/>
      <c r="U96" s="307"/>
      <c r="V96" s="307"/>
      <c r="W96" s="307"/>
      <c r="X96" s="305"/>
      <c r="Y96" s="305"/>
      <c r="Z96" s="305"/>
      <c r="AA96" s="305"/>
    </row>
    <row r="97" spans="1:27" ht="15.75" customHeight="1">
      <c r="A97" s="399"/>
      <c r="B97" s="317"/>
      <c r="C97" s="406"/>
      <c r="D97" s="461"/>
      <c r="E97" s="316"/>
      <c r="F97" s="307"/>
      <c r="G97" s="307"/>
      <c r="H97" s="311"/>
      <c r="I97" s="307"/>
      <c r="J97" s="307"/>
      <c r="K97" s="307"/>
      <c r="L97" s="311"/>
      <c r="M97" s="307"/>
      <c r="N97" s="307"/>
      <c r="O97" s="307"/>
      <c r="P97" s="307"/>
      <c r="Q97" s="311"/>
      <c r="R97" s="307"/>
      <c r="S97" s="307"/>
      <c r="T97" s="307"/>
      <c r="U97" s="307"/>
      <c r="V97" s="307"/>
      <c r="W97" s="307"/>
      <c r="X97" s="305"/>
      <c r="Y97" s="305"/>
      <c r="Z97" s="305"/>
      <c r="AA97" s="305"/>
    </row>
    <row r="98" spans="1:27" ht="72">
      <c r="A98" s="399">
        <v>4.4000000000000004</v>
      </c>
      <c r="B98" s="317" t="s">
        <v>180</v>
      </c>
      <c r="C98" s="421" t="s">
        <v>286</v>
      </c>
      <c r="D98" s="527" t="s">
        <v>290</v>
      </c>
      <c r="E98" s="488">
        <v>1000</v>
      </c>
      <c r="F98" s="307"/>
      <c r="G98" s="307" t="s">
        <v>298</v>
      </c>
      <c r="H98" s="311"/>
      <c r="I98" s="318"/>
      <c r="J98" s="318"/>
      <c r="K98" s="318"/>
      <c r="L98" s="311"/>
      <c r="M98" s="318"/>
      <c r="N98" s="318"/>
      <c r="O98" s="318"/>
      <c r="P98" s="318"/>
      <c r="Q98" s="311"/>
      <c r="R98" s="318"/>
      <c r="S98" s="318"/>
      <c r="T98" s="318"/>
      <c r="U98" s="318"/>
      <c r="V98" s="318"/>
      <c r="W98" s="307"/>
      <c r="X98" s="305"/>
      <c r="Y98" s="305"/>
      <c r="Z98" s="305"/>
      <c r="AA98" s="305"/>
    </row>
    <row r="99" spans="1:27" ht="15.75" customHeight="1">
      <c r="A99" s="399"/>
      <c r="B99" s="317"/>
      <c r="C99" s="421" t="s">
        <v>287</v>
      </c>
      <c r="D99" s="528"/>
      <c r="E99" s="488">
        <v>1000</v>
      </c>
      <c r="F99" s="307"/>
      <c r="G99" s="307"/>
      <c r="H99" s="311"/>
      <c r="I99" s="318"/>
      <c r="J99" s="318"/>
      <c r="K99" s="318"/>
      <c r="L99" s="311"/>
      <c r="M99" s="318"/>
      <c r="N99" s="318"/>
      <c r="O99" s="318"/>
      <c r="P99" s="318"/>
      <c r="Q99" s="311"/>
      <c r="R99" s="318"/>
      <c r="S99" s="318"/>
      <c r="T99" s="318"/>
      <c r="U99" s="318"/>
      <c r="V99" s="318"/>
      <c r="W99" s="307"/>
      <c r="X99" s="305"/>
      <c r="Y99" s="305"/>
      <c r="Z99" s="305"/>
      <c r="AA99" s="305"/>
    </row>
    <row r="100" spans="1:27" ht="15.75" customHeight="1">
      <c r="A100" s="399"/>
      <c r="B100" s="317"/>
      <c r="C100" s="421" t="s">
        <v>288</v>
      </c>
      <c r="D100" s="528"/>
      <c r="E100" s="488"/>
      <c r="F100" s="307"/>
      <c r="G100" s="307"/>
      <c r="H100" s="311"/>
      <c r="I100" s="318"/>
      <c r="J100" s="318"/>
      <c r="K100" s="318"/>
      <c r="L100" s="311"/>
      <c r="M100" s="318"/>
      <c r="N100" s="318"/>
      <c r="O100" s="318"/>
      <c r="P100" s="318"/>
      <c r="Q100" s="311"/>
      <c r="R100" s="318"/>
      <c r="S100" s="318"/>
      <c r="T100" s="318"/>
      <c r="U100" s="318"/>
      <c r="V100" s="318"/>
      <c r="W100" s="307"/>
      <c r="X100" s="305"/>
      <c r="Y100" s="305"/>
      <c r="Z100" s="305"/>
      <c r="AA100" s="305"/>
    </row>
    <row r="101" spans="1:27" ht="15.75" customHeight="1">
      <c r="A101" s="399"/>
      <c r="B101" s="317"/>
      <c r="C101" s="421" t="s">
        <v>179</v>
      </c>
      <c r="D101" s="528"/>
      <c r="E101" s="488">
        <v>5000</v>
      </c>
      <c r="F101" s="307"/>
      <c r="G101" s="307"/>
      <c r="H101" s="311"/>
      <c r="I101" s="318"/>
      <c r="J101" s="318"/>
      <c r="K101" s="318"/>
      <c r="L101" s="311"/>
      <c r="M101" s="318"/>
      <c r="N101" s="318"/>
      <c r="O101" s="318"/>
      <c r="P101" s="318"/>
      <c r="Q101" s="311"/>
      <c r="R101" s="318"/>
      <c r="S101" s="318"/>
      <c r="T101" s="318"/>
      <c r="U101" s="318"/>
      <c r="V101" s="318"/>
      <c r="W101" s="307"/>
      <c r="X101" s="305"/>
      <c r="Y101" s="305"/>
      <c r="Z101" s="305"/>
      <c r="AA101" s="305"/>
    </row>
    <row r="102" spans="1:27" ht="15.75" customHeight="1">
      <c r="A102" s="399"/>
      <c r="B102" s="317"/>
      <c r="C102" s="421" t="s">
        <v>289</v>
      </c>
      <c r="D102" s="529"/>
      <c r="E102" s="488">
        <v>6000</v>
      </c>
      <c r="F102" s="307"/>
      <c r="G102" s="307"/>
      <c r="H102" s="311"/>
      <c r="I102" s="318"/>
      <c r="J102" s="318"/>
      <c r="K102" s="318"/>
      <c r="L102" s="311"/>
      <c r="M102" s="318"/>
      <c r="N102" s="318"/>
      <c r="O102" s="318"/>
      <c r="P102" s="318"/>
      <c r="Q102" s="311"/>
      <c r="R102" s="318"/>
      <c r="S102" s="318"/>
      <c r="T102" s="318"/>
      <c r="U102" s="318"/>
      <c r="V102" s="318"/>
      <c r="W102" s="307"/>
      <c r="X102" s="305"/>
      <c r="Y102" s="305"/>
      <c r="Z102" s="305"/>
      <c r="AA102" s="305"/>
    </row>
    <row r="103" spans="1:27" ht="15.75" customHeight="1">
      <c r="A103" s="399"/>
      <c r="B103" s="317"/>
      <c r="C103" s="406"/>
      <c r="D103" s="461"/>
      <c r="E103" s="316"/>
      <c r="F103" s="307"/>
      <c r="G103" s="307"/>
      <c r="H103" s="311"/>
      <c r="I103" s="307"/>
      <c r="J103" s="307"/>
      <c r="K103" s="307"/>
      <c r="L103" s="311"/>
      <c r="M103" s="307"/>
      <c r="N103" s="307"/>
      <c r="O103" s="307"/>
      <c r="P103" s="307"/>
      <c r="Q103" s="311"/>
      <c r="R103" s="307"/>
      <c r="S103" s="307"/>
      <c r="T103" s="307"/>
      <c r="U103" s="307"/>
      <c r="V103" s="307"/>
      <c r="W103" s="307"/>
      <c r="X103" s="305"/>
      <c r="Y103" s="305"/>
      <c r="Z103" s="305"/>
      <c r="AA103" s="305"/>
    </row>
    <row r="104" spans="1:27" ht="31.2">
      <c r="A104" s="399">
        <v>4.5</v>
      </c>
      <c r="B104" s="317" t="s">
        <v>164</v>
      </c>
      <c r="C104" s="421" t="s">
        <v>291</v>
      </c>
      <c r="D104" s="460"/>
      <c r="E104" s="488">
        <v>1000</v>
      </c>
      <c r="F104" s="307"/>
      <c r="G104" s="307" t="s">
        <v>167</v>
      </c>
      <c r="H104" s="311"/>
      <c r="I104" s="307"/>
      <c r="J104" s="307"/>
      <c r="K104" s="307"/>
      <c r="L104" s="311"/>
      <c r="M104" s="307"/>
      <c r="N104" s="307"/>
      <c r="O104" s="307"/>
      <c r="P104" s="307"/>
      <c r="Q104" s="311"/>
      <c r="R104" s="307"/>
      <c r="S104" s="307"/>
      <c r="T104" s="318"/>
      <c r="U104" s="318"/>
      <c r="V104" s="318"/>
      <c r="W104" s="307"/>
      <c r="X104" s="305"/>
      <c r="Y104" s="305"/>
      <c r="Z104" s="305"/>
      <c r="AA104" s="305"/>
    </row>
    <row r="105" spans="1:27" ht="15.75" customHeight="1">
      <c r="A105" s="399"/>
      <c r="B105" s="317"/>
      <c r="C105" s="421" t="s">
        <v>292</v>
      </c>
      <c r="D105" s="460"/>
      <c r="E105" s="488"/>
      <c r="F105" s="307"/>
      <c r="G105" s="307"/>
      <c r="H105" s="311"/>
      <c r="I105" s="307"/>
      <c r="J105" s="307"/>
      <c r="K105" s="307"/>
      <c r="L105" s="311"/>
      <c r="M105" s="307"/>
      <c r="N105" s="307"/>
      <c r="O105" s="307"/>
      <c r="P105" s="307"/>
      <c r="Q105" s="311"/>
      <c r="R105" s="307"/>
      <c r="S105" s="307"/>
      <c r="T105" s="307"/>
      <c r="U105" s="307"/>
      <c r="V105" s="307"/>
      <c r="W105" s="307"/>
      <c r="X105" s="305"/>
      <c r="Y105" s="305"/>
      <c r="Z105" s="305"/>
      <c r="AA105" s="305"/>
    </row>
    <row r="106" spans="1:27" ht="15.75" customHeight="1">
      <c r="A106" s="399"/>
      <c r="B106" s="317"/>
      <c r="C106" s="421" t="s">
        <v>178</v>
      </c>
      <c r="D106" s="460"/>
      <c r="E106" s="488">
        <v>1000</v>
      </c>
      <c r="F106" s="307"/>
      <c r="G106" s="307"/>
      <c r="H106" s="311"/>
      <c r="I106" s="307"/>
      <c r="J106" s="307"/>
      <c r="K106" s="307"/>
      <c r="L106" s="311"/>
      <c r="M106" s="307"/>
      <c r="N106" s="307"/>
      <c r="O106" s="307"/>
      <c r="P106" s="307"/>
      <c r="Q106" s="311"/>
      <c r="R106" s="307"/>
      <c r="S106" s="307"/>
      <c r="T106" s="318"/>
      <c r="U106" s="318"/>
      <c r="V106" s="318"/>
      <c r="W106" s="307"/>
      <c r="X106" s="305"/>
      <c r="Y106" s="305"/>
      <c r="Z106" s="305"/>
      <c r="AA106" s="305"/>
    </row>
    <row r="107" spans="1:27" ht="15.75" customHeight="1">
      <c r="A107" s="399"/>
      <c r="B107" s="317"/>
      <c r="C107" s="507" t="s">
        <v>177</v>
      </c>
      <c r="D107" s="460"/>
      <c r="E107" s="508"/>
      <c r="F107" s="307"/>
      <c r="G107" s="307"/>
      <c r="H107" s="311"/>
      <c r="I107" s="307"/>
      <c r="J107" s="307"/>
      <c r="K107" s="307"/>
      <c r="L107" s="311"/>
      <c r="M107" s="307"/>
      <c r="N107" s="307"/>
      <c r="O107" s="307"/>
      <c r="P107" s="307"/>
      <c r="Q107" s="311"/>
      <c r="R107" s="307"/>
      <c r="S107" s="307"/>
      <c r="T107" s="318"/>
      <c r="U107" s="318"/>
      <c r="V107" s="318"/>
      <c r="W107" s="307"/>
      <c r="X107" s="305"/>
      <c r="Y107" s="305"/>
      <c r="Z107" s="305"/>
      <c r="AA107" s="305"/>
    </row>
    <row r="108" spans="1:27" ht="15.75" customHeight="1">
      <c r="A108" s="399"/>
      <c r="B108" s="317"/>
      <c r="C108" s="507" t="s">
        <v>293</v>
      </c>
      <c r="D108" s="460"/>
      <c r="E108" s="508">
        <v>38000</v>
      </c>
      <c r="F108" s="307"/>
      <c r="G108" s="307"/>
      <c r="H108" s="311"/>
      <c r="I108" s="307"/>
      <c r="J108" s="307"/>
      <c r="K108" s="307"/>
      <c r="L108" s="311"/>
      <c r="M108" s="307"/>
      <c r="N108" s="307"/>
      <c r="O108" s="307"/>
      <c r="P108" s="307"/>
      <c r="Q108" s="311"/>
      <c r="R108" s="307"/>
      <c r="S108" s="307"/>
      <c r="T108" s="318"/>
      <c r="U108" s="318"/>
      <c r="V108" s="318"/>
      <c r="W108" s="307"/>
      <c r="X108" s="305"/>
      <c r="Y108" s="305"/>
      <c r="Z108" s="305"/>
      <c r="AA108" s="305"/>
    </row>
    <row r="109" spans="1:27" ht="15.75" customHeight="1">
      <c r="A109" s="399"/>
      <c r="B109" s="317"/>
      <c r="C109" s="299"/>
      <c r="D109" s="461"/>
      <c r="E109" s="316"/>
      <c r="F109" s="307"/>
      <c r="G109" s="307"/>
      <c r="H109" s="311"/>
      <c r="I109" s="307"/>
      <c r="J109" s="307"/>
      <c r="K109" s="307"/>
      <c r="L109" s="311"/>
      <c r="M109" s="307"/>
      <c r="N109" s="307"/>
      <c r="O109" s="307"/>
      <c r="P109" s="307"/>
      <c r="Q109" s="311"/>
      <c r="R109" s="307"/>
      <c r="S109" s="307"/>
      <c r="T109" s="307"/>
      <c r="U109" s="307"/>
      <c r="V109" s="307"/>
      <c r="W109" s="307"/>
      <c r="X109" s="305"/>
      <c r="Y109" s="305"/>
      <c r="Z109" s="305"/>
      <c r="AA109" s="305"/>
    </row>
    <row r="110" spans="1:27" ht="15.75" customHeight="1">
      <c r="A110" s="399">
        <v>4.5999999999999996</v>
      </c>
      <c r="B110" s="317" t="s">
        <v>294</v>
      </c>
      <c r="C110" s="421" t="s">
        <v>176</v>
      </c>
      <c r="D110" s="527" t="s">
        <v>295</v>
      </c>
      <c r="E110" s="488">
        <v>2000</v>
      </c>
      <c r="F110" s="307"/>
      <c r="G110" s="307" t="s">
        <v>167</v>
      </c>
      <c r="H110" s="311"/>
      <c r="I110" s="503"/>
      <c r="J110" s="503"/>
      <c r="K110" s="503"/>
      <c r="L110" s="311"/>
      <c r="M110" s="318"/>
      <c r="N110" s="318"/>
      <c r="O110" s="318"/>
      <c r="P110" s="318"/>
      <c r="Q110" s="311"/>
      <c r="R110" s="318"/>
      <c r="S110" s="318"/>
      <c r="T110" s="307"/>
      <c r="U110" s="307"/>
      <c r="V110" s="307"/>
      <c r="W110" s="307"/>
      <c r="X110" s="305"/>
      <c r="Y110" s="305"/>
      <c r="Z110" s="305"/>
      <c r="AA110" s="305"/>
    </row>
    <row r="111" spans="1:27" ht="15.75" customHeight="1">
      <c r="A111" s="399"/>
      <c r="B111" s="317"/>
      <c r="C111" s="421" t="s">
        <v>175</v>
      </c>
      <c r="D111" s="529"/>
      <c r="E111" s="488">
        <v>8000</v>
      </c>
      <c r="F111" s="307"/>
      <c r="G111" s="307"/>
      <c r="H111" s="311"/>
      <c r="I111" s="503"/>
      <c r="J111" s="503"/>
      <c r="K111" s="503"/>
      <c r="L111" s="311"/>
      <c r="M111" s="318"/>
      <c r="N111" s="318"/>
      <c r="O111" s="318"/>
      <c r="P111" s="318"/>
      <c r="Q111" s="311"/>
      <c r="R111" s="318"/>
      <c r="S111" s="318"/>
      <c r="T111" s="307"/>
      <c r="U111" s="307"/>
      <c r="V111" s="307"/>
      <c r="W111" s="307"/>
      <c r="X111" s="305"/>
      <c r="Y111" s="305"/>
      <c r="Z111" s="305"/>
      <c r="AA111" s="305"/>
    </row>
    <row r="112" spans="1:27" ht="15.75" customHeight="1">
      <c r="A112" s="399"/>
      <c r="B112" s="317"/>
      <c r="C112" s="406"/>
      <c r="D112" s="307"/>
      <c r="E112" s="316"/>
      <c r="F112" s="307"/>
      <c r="G112" s="307"/>
      <c r="H112" s="311"/>
      <c r="I112" s="307"/>
      <c r="J112" s="307"/>
      <c r="K112" s="307"/>
      <c r="L112" s="311"/>
      <c r="M112" s="307"/>
      <c r="N112" s="307"/>
      <c r="O112" s="307"/>
      <c r="P112" s="307"/>
      <c r="Q112" s="311"/>
      <c r="R112" s="307"/>
      <c r="S112" s="307"/>
      <c r="T112" s="307"/>
      <c r="U112" s="307"/>
      <c r="V112" s="307"/>
      <c r="W112" s="307"/>
      <c r="X112" s="305"/>
      <c r="Y112" s="305"/>
      <c r="Z112" s="305"/>
      <c r="AA112" s="305"/>
    </row>
    <row r="113" spans="1:27" ht="43.2">
      <c r="A113" s="399">
        <v>5.0999999999999996</v>
      </c>
      <c r="B113" s="317" t="s">
        <v>296</v>
      </c>
      <c r="C113" s="507" t="s">
        <v>174</v>
      </c>
      <c r="D113" s="530" t="s">
        <v>297</v>
      </c>
      <c r="E113" s="508">
        <v>1500</v>
      </c>
      <c r="F113" s="307"/>
      <c r="G113" s="307" t="s">
        <v>167</v>
      </c>
      <c r="H113" s="311"/>
      <c r="I113" s="318"/>
      <c r="J113" s="318"/>
      <c r="K113" s="318"/>
      <c r="L113" s="311"/>
      <c r="M113" s="503"/>
      <c r="N113" s="503"/>
      <c r="O113" s="503"/>
      <c r="P113" s="318"/>
      <c r="Q113" s="311"/>
      <c r="R113" s="318"/>
      <c r="S113" s="318"/>
      <c r="T113" s="307"/>
      <c r="U113" s="307"/>
      <c r="V113" s="307"/>
      <c r="W113" s="307"/>
      <c r="X113" s="305"/>
      <c r="Y113" s="305"/>
      <c r="Z113" s="305"/>
      <c r="AA113" s="305"/>
    </row>
    <row r="114" spans="1:27" ht="15.75" customHeight="1">
      <c r="A114" s="399"/>
      <c r="B114" s="317"/>
      <c r="C114" s="507" t="s">
        <v>173</v>
      </c>
      <c r="D114" s="531"/>
      <c r="E114" s="508">
        <v>1000</v>
      </c>
      <c r="F114" s="307"/>
      <c r="G114" s="307"/>
      <c r="H114" s="311"/>
      <c r="I114" s="318"/>
      <c r="J114" s="318"/>
      <c r="K114" s="318"/>
      <c r="L114" s="311"/>
      <c r="M114" s="503"/>
      <c r="N114" s="503"/>
      <c r="O114" s="503"/>
      <c r="P114" s="318"/>
      <c r="Q114" s="311"/>
      <c r="R114" s="318"/>
      <c r="S114" s="318"/>
      <c r="T114" s="307"/>
      <c r="U114" s="307"/>
      <c r="V114" s="307"/>
      <c r="W114" s="307"/>
      <c r="X114" s="305"/>
      <c r="Y114" s="305"/>
      <c r="Z114" s="305"/>
      <c r="AA114" s="305"/>
    </row>
    <row r="115" spans="1:27" ht="15.75" customHeight="1">
      <c r="A115" s="399"/>
      <c r="B115" s="317"/>
      <c r="C115" s="507" t="s">
        <v>172</v>
      </c>
      <c r="D115" s="531"/>
      <c r="E115" s="508">
        <v>1000</v>
      </c>
      <c r="F115" s="307"/>
      <c r="G115" s="307"/>
      <c r="H115" s="311"/>
      <c r="I115" s="318"/>
      <c r="J115" s="318"/>
      <c r="K115" s="318"/>
      <c r="L115" s="311"/>
      <c r="M115" s="503"/>
      <c r="N115" s="503"/>
      <c r="O115" s="503"/>
      <c r="P115" s="318"/>
      <c r="Q115" s="311"/>
      <c r="R115" s="318"/>
      <c r="S115" s="318"/>
      <c r="T115" s="307"/>
      <c r="U115" s="307"/>
      <c r="V115" s="307"/>
      <c r="W115" s="307"/>
      <c r="X115" s="305"/>
      <c r="Y115" s="305"/>
      <c r="Z115" s="305"/>
      <c r="AA115" s="305"/>
    </row>
    <row r="116" spans="1:27" ht="15.75" customHeight="1">
      <c r="A116" s="399"/>
      <c r="B116" s="317"/>
      <c r="C116" s="507" t="s">
        <v>171</v>
      </c>
      <c r="D116" s="532"/>
      <c r="E116" s="508">
        <v>31500</v>
      </c>
      <c r="F116" s="307"/>
      <c r="G116" s="307"/>
      <c r="H116" s="311"/>
      <c r="I116" s="318"/>
      <c r="J116" s="318"/>
      <c r="K116" s="318"/>
      <c r="L116" s="311"/>
      <c r="M116" s="503"/>
      <c r="N116" s="503"/>
      <c r="O116" s="503"/>
      <c r="P116" s="318"/>
      <c r="Q116" s="311"/>
      <c r="R116" s="318"/>
      <c r="S116" s="318"/>
      <c r="T116" s="307"/>
      <c r="U116" s="307"/>
      <c r="V116" s="307"/>
      <c r="W116" s="307"/>
      <c r="X116" s="305"/>
      <c r="Y116" s="305"/>
      <c r="Z116" s="305"/>
      <c r="AA116" s="305"/>
    </row>
    <row r="117" spans="1:27" ht="15.75" customHeight="1">
      <c r="A117" s="399"/>
      <c r="B117" s="317"/>
      <c r="C117" s="403"/>
      <c r="D117" s="320"/>
      <c r="E117" s="319"/>
      <c r="F117" s="307"/>
      <c r="G117" s="307"/>
      <c r="H117" s="311"/>
      <c r="I117" s="307"/>
      <c r="J117" s="307"/>
      <c r="K117" s="307"/>
      <c r="L117" s="311"/>
      <c r="M117" s="503"/>
      <c r="N117" s="503"/>
      <c r="O117" s="503"/>
      <c r="P117" s="307"/>
      <c r="Q117" s="311"/>
      <c r="R117" s="307"/>
      <c r="S117" s="307"/>
      <c r="T117" s="307"/>
      <c r="U117" s="307"/>
      <c r="V117" s="307"/>
      <c r="W117" s="307"/>
      <c r="X117" s="305"/>
      <c r="Y117" s="305"/>
      <c r="Z117" s="305"/>
      <c r="AA117" s="305"/>
    </row>
    <row r="118" spans="1:27" ht="57.6">
      <c r="A118" s="399">
        <v>5.2</v>
      </c>
      <c r="B118" s="317" t="s">
        <v>170</v>
      </c>
      <c r="C118" s="403" t="s">
        <v>245</v>
      </c>
      <c r="D118" s="403"/>
      <c r="E118" s="510">
        <v>5000</v>
      </c>
      <c r="F118" s="307"/>
      <c r="G118" s="174" t="s">
        <v>299</v>
      </c>
      <c r="H118" s="311"/>
      <c r="I118" s="307"/>
      <c r="J118" s="307"/>
      <c r="K118" s="307"/>
      <c r="L118" s="311"/>
      <c r="M118" s="503"/>
      <c r="N118" s="503"/>
      <c r="O118" s="503"/>
      <c r="P118" s="307"/>
      <c r="Q118" s="311"/>
      <c r="R118" s="307"/>
      <c r="S118" s="307"/>
      <c r="T118" s="318"/>
      <c r="U118" s="318"/>
      <c r="V118" s="318"/>
      <c r="W118" s="307"/>
      <c r="X118" s="305"/>
      <c r="Y118" s="305"/>
      <c r="Z118" s="305"/>
      <c r="AA118" s="305"/>
    </row>
    <row r="119" spans="1:27" ht="15.75" customHeight="1">
      <c r="A119" s="399"/>
      <c r="B119" s="317"/>
      <c r="C119" s="406"/>
      <c r="D119" s="307"/>
      <c r="E119" s="316"/>
      <c r="F119" s="307"/>
      <c r="G119" s="307"/>
      <c r="H119" s="311"/>
      <c r="I119" s="307"/>
      <c r="J119" s="307"/>
      <c r="K119" s="307"/>
      <c r="L119" s="311"/>
      <c r="M119" s="307"/>
      <c r="N119" s="307"/>
      <c r="O119" s="307"/>
      <c r="P119" s="307"/>
      <c r="Q119" s="311"/>
      <c r="R119" s="307"/>
      <c r="S119" s="307"/>
      <c r="T119" s="307"/>
      <c r="U119" s="307"/>
      <c r="V119" s="307"/>
      <c r="W119" s="307"/>
      <c r="X119" s="305"/>
      <c r="Y119" s="305"/>
      <c r="Z119" s="305"/>
      <c r="AA119" s="305"/>
    </row>
    <row r="120" spans="1:27" ht="72">
      <c r="A120" s="399">
        <v>5.3</v>
      </c>
      <c r="B120" s="317" t="s">
        <v>300</v>
      </c>
      <c r="C120" s="507" t="s">
        <v>301</v>
      </c>
      <c r="D120" s="307"/>
      <c r="E120" s="488">
        <v>5000</v>
      </c>
      <c r="F120" s="307"/>
      <c r="G120" s="307" t="s">
        <v>167</v>
      </c>
      <c r="H120" s="311"/>
      <c r="I120" s="503"/>
      <c r="J120" s="503"/>
      <c r="K120" s="503"/>
      <c r="L120" s="311"/>
      <c r="M120" s="318"/>
      <c r="N120" s="318"/>
      <c r="O120" s="318"/>
      <c r="P120" s="503"/>
      <c r="Q120" s="311"/>
      <c r="R120" s="307"/>
      <c r="S120" s="307"/>
      <c r="T120" s="318"/>
      <c r="U120" s="318"/>
      <c r="V120" s="318"/>
      <c r="W120" s="307"/>
      <c r="X120" s="305"/>
      <c r="Y120" s="305"/>
      <c r="Z120" s="305"/>
      <c r="AA120" s="305"/>
    </row>
    <row r="121" spans="1:27" ht="15.75" customHeight="1">
      <c r="A121" s="399"/>
      <c r="B121" s="317"/>
      <c r="C121" s="406"/>
      <c r="D121" s="307"/>
      <c r="E121" s="316"/>
      <c r="F121" s="307"/>
      <c r="G121" s="307"/>
      <c r="H121" s="311"/>
      <c r="I121" s="307"/>
      <c r="J121" s="307"/>
      <c r="K121" s="307"/>
      <c r="L121" s="311"/>
      <c r="M121" s="307"/>
      <c r="N121" s="307"/>
      <c r="O121" s="307"/>
      <c r="P121" s="307"/>
      <c r="Q121" s="311"/>
      <c r="R121" s="307"/>
      <c r="S121" s="307"/>
      <c r="T121" s="307"/>
      <c r="U121" s="307"/>
      <c r="V121" s="307"/>
      <c r="W121" s="307"/>
      <c r="X121" s="305"/>
      <c r="Y121" s="305"/>
      <c r="Z121" s="305"/>
      <c r="AA121" s="305"/>
    </row>
    <row r="122" spans="1:27" ht="28.8">
      <c r="A122" s="399">
        <v>5.4</v>
      </c>
      <c r="B122" s="317" t="s">
        <v>302</v>
      </c>
      <c r="C122" s="507" t="s">
        <v>303</v>
      </c>
      <c r="D122" s="403"/>
      <c r="E122" s="488">
        <v>1500</v>
      </c>
      <c r="F122" s="307"/>
      <c r="G122" s="509" t="s">
        <v>307</v>
      </c>
      <c r="H122" s="311"/>
      <c r="I122" s="307"/>
      <c r="J122" s="307"/>
      <c r="K122" s="307"/>
      <c r="L122" s="311"/>
      <c r="M122" s="318"/>
      <c r="N122" s="318"/>
      <c r="O122" s="318"/>
      <c r="P122" s="307"/>
      <c r="Q122" s="311"/>
      <c r="R122" s="307"/>
      <c r="S122" s="307"/>
      <c r="T122" s="307"/>
      <c r="U122" s="307"/>
      <c r="V122" s="307"/>
      <c r="W122" s="307"/>
      <c r="X122" s="305"/>
      <c r="Y122" s="305"/>
      <c r="Z122" s="305"/>
      <c r="AA122" s="305"/>
    </row>
    <row r="123" spans="1:27" ht="15.75" customHeight="1">
      <c r="A123" s="399"/>
      <c r="B123" s="317"/>
      <c r="C123" s="507" t="s">
        <v>304</v>
      </c>
      <c r="D123" s="320"/>
      <c r="E123" s="488">
        <v>20000</v>
      </c>
      <c r="F123" s="307"/>
      <c r="G123" s="509" t="s">
        <v>167</v>
      </c>
      <c r="H123" s="311"/>
      <c r="I123" s="307"/>
      <c r="J123" s="307"/>
      <c r="K123" s="307"/>
      <c r="L123" s="311"/>
      <c r="M123" s="318"/>
      <c r="N123" s="318"/>
      <c r="O123" s="318"/>
      <c r="P123" s="318"/>
      <c r="Q123" s="311"/>
      <c r="R123" s="318"/>
      <c r="S123" s="318"/>
      <c r="T123" s="307"/>
      <c r="U123" s="307"/>
      <c r="V123" s="307"/>
      <c r="W123" s="307"/>
      <c r="X123" s="305"/>
      <c r="Y123" s="305"/>
      <c r="Z123" s="305"/>
      <c r="AA123" s="305"/>
    </row>
    <row r="124" spans="1:27" ht="15.75" customHeight="1">
      <c r="A124" s="399"/>
      <c r="B124" s="317"/>
      <c r="C124" s="507" t="s">
        <v>305</v>
      </c>
      <c r="D124" s="320"/>
      <c r="E124" s="488">
        <v>3000</v>
      </c>
      <c r="F124" s="307"/>
      <c r="G124" s="509" t="s">
        <v>308</v>
      </c>
      <c r="H124" s="311"/>
      <c r="I124" s="318"/>
      <c r="J124" s="318"/>
      <c r="K124" s="318"/>
      <c r="L124" s="311"/>
      <c r="M124" s="503"/>
      <c r="N124" s="503"/>
      <c r="O124" s="503"/>
      <c r="P124" s="307"/>
      <c r="Q124" s="311"/>
      <c r="R124" s="307"/>
      <c r="S124" s="307"/>
      <c r="T124" s="307"/>
      <c r="U124" s="307"/>
      <c r="V124" s="307"/>
      <c r="W124" s="307"/>
      <c r="X124" s="305"/>
      <c r="Y124" s="305"/>
      <c r="Z124" s="305"/>
      <c r="AA124" s="305"/>
    </row>
    <row r="125" spans="1:27" ht="15.75" customHeight="1">
      <c r="A125" s="399"/>
      <c r="B125" s="317"/>
      <c r="C125" s="507" t="s">
        <v>306</v>
      </c>
      <c r="D125" s="320"/>
      <c r="E125" s="488">
        <v>5000</v>
      </c>
      <c r="F125" s="307"/>
      <c r="G125" s="509" t="s">
        <v>309</v>
      </c>
      <c r="H125" s="311"/>
      <c r="I125" s="318"/>
      <c r="J125" s="318"/>
      <c r="K125" s="318"/>
      <c r="L125" s="311"/>
      <c r="M125" s="503"/>
      <c r="N125" s="503"/>
      <c r="O125" s="503"/>
      <c r="P125" s="307"/>
      <c r="Q125" s="311"/>
      <c r="R125" s="307"/>
      <c r="S125" s="307"/>
      <c r="T125" s="307"/>
      <c r="U125" s="307"/>
      <c r="V125" s="307"/>
      <c r="W125" s="307"/>
      <c r="X125" s="305"/>
      <c r="Y125" s="305"/>
      <c r="Z125" s="305"/>
      <c r="AA125" s="305"/>
    </row>
    <row r="126" spans="1:27" ht="15.75" customHeight="1">
      <c r="A126" s="399"/>
      <c r="B126" s="317"/>
      <c r="C126" s="406"/>
      <c r="D126" s="307"/>
      <c r="E126" s="316"/>
      <c r="F126" s="307"/>
      <c r="G126" s="307"/>
      <c r="H126" s="311"/>
      <c r="I126" s="307"/>
      <c r="J126" s="307"/>
      <c r="K126" s="307"/>
      <c r="L126" s="311"/>
      <c r="M126" s="307"/>
      <c r="N126" s="307"/>
      <c r="O126" s="307"/>
      <c r="P126" s="307"/>
      <c r="Q126" s="311"/>
      <c r="R126" s="307"/>
      <c r="S126" s="307"/>
      <c r="T126" s="307"/>
      <c r="U126" s="307"/>
      <c r="V126" s="307"/>
      <c r="W126" s="307"/>
      <c r="X126" s="305"/>
      <c r="Y126" s="305"/>
      <c r="Z126" s="305"/>
      <c r="AA126" s="305"/>
    </row>
    <row r="127" spans="1:27" ht="43.2">
      <c r="A127" s="399">
        <v>6.1</v>
      </c>
      <c r="B127" s="317" t="s">
        <v>246</v>
      </c>
      <c r="C127" s="421" t="s">
        <v>247</v>
      </c>
      <c r="D127" s="527" t="s">
        <v>310</v>
      </c>
      <c r="E127" s="488">
        <v>5000</v>
      </c>
      <c r="F127" s="307"/>
      <c r="G127" s="307" t="s">
        <v>167</v>
      </c>
      <c r="H127" s="311"/>
      <c r="I127" s="318"/>
      <c r="J127" s="318"/>
      <c r="K127" s="318"/>
      <c r="L127" s="311"/>
      <c r="M127" s="503"/>
      <c r="N127" s="503"/>
      <c r="O127" s="503"/>
      <c r="P127" s="503"/>
      <c r="Q127" s="311"/>
      <c r="R127" s="462"/>
      <c r="S127" s="462"/>
      <c r="T127" s="462"/>
      <c r="U127" s="462"/>
      <c r="V127" s="462"/>
      <c r="W127" s="307"/>
      <c r="X127" s="305"/>
      <c r="Y127" s="305"/>
      <c r="Z127" s="305"/>
      <c r="AA127" s="305"/>
    </row>
    <row r="128" spans="1:27" ht="15.75" customHeight="1">
      <c r="A128" s="399"/>
      <c r="B128" s="317"/>
      <c r="C128" s="421" t="s">
        <v>248</v>
      </c>
      <c r="D128" s="528"/>
      <c r="E128" s="488">
        <v>15000</v>
      </c>
      <c r="F128" s="307"/>
      <c r="G128" s="307"/>
      <c r="H128" s="311"/>
      <c r="I128" s="318"/>
      <c r="J128" s="318"/>
      <c r="K128" s="318"/>
      <c r="L128" s="311"/>
      <c r="M128" s="503"/>
      <c r="N128" s="503"/>
      <c r="O128" s="503"/>
      <c r="P128" s="503"/>
      <c r="Q128" s="311"/>
      <c r="R128" s="462"/>
      <c r="S128" s="462"/>
      <c r="T128" s="462"/>
      <c r="U128" s="462"/>
      <c r="V128" s="462"/>
      <c r="W128" s="307"/>
      <c r="X128" s="305"/>
      <c r="Y128" s="305"/>
      <c r="Z128" s="305"/>
      <c r="AA128" s="305"/>
    </row>
    <row r="129" spans="1:27" ht="15.75" customHeight="1">
      <c r="A129" s="399"/>
      <c r="B129" s="317"/>
      <c r="C129" s="421" t="s">
        <v>249</v>
      </c>
      <c r="D129" s="529"/>
      <c r="E129" s="488">
        <v>60000</v>
      </c>
      <c r="F129" s="307"/>
      <c r="G129" s="307"/>
      <c r="H129" s="311"/>
      <c r="I129" s="318"/>
      <c r="J129" s="318"/>
      <c r="K129" s="318"/>
      <c r="L129" s="311"/>
      <c r="M129" s="318"/>
      <c r="N129" s="318"/>
      <c r="O129" s="318"/>
      <c r="P129" s="318"/>
      <c r="Q129" s="311"/>
      <c r="R129" s="462"/>
      <c r="S129" s="462"/>
      <c r="T129" s="462"/>
      <c r="U129" s="462"/>
      <c r="V129" s="462"/>
      <c r="W129" s="307"/>
      <c r="X129" s="305"/>
      <c r="Y129" s="305"/>
      <c r="Z129" s="305"/>
      <c r="AA129" s="305"/>
    </row>
    <row r="130" spans="1:27" ht="15.75" customHeight="1">
      <c r="A130" s="399"/>
      <c r="B130" s="317"/>
      <c r="C130" s="422"/>
      <c r="D130" s="307"/>
      <c r="E130" s="316"/>
      <c r="F130" s="307"/>
      <c r="G130" s="307"/>
      <c r="H130" s="311"/>
      <c r="I130" s="307"/>
      <c r="J130" s="307"/>
      <c r="K130" s="307"/>
      <c r="L130" s="311"/>
      <c r="M130" s="307"/>
      <c r="N130" s="307"/>
      <c r="O130" s="307"/>
      <c r="P130" s="307"/>
      <c r="Q130" s="311"/>
      <c r="R130" s="307"/>
      <c r="S130" s="307"/>
      <c r="T130" s="307"/>
      <c r="U130" s="307"/>
      <c r="V130" s="307"/>
      <c r="W130" s="307"/>
      <c r="X130" s="305"/>
      <c r="Y130" s="305"/>
      <c r="Z130" s="305"/>
      <c r="AA130" s="305"/>
    </row>
    <row r="131" spans="1:27" ht="57.6" customHeight="1">
      <c r="A131" s="399">
        <v>6.2</v>
      </c>
      <c r="B131" s="317" t="s">
        <v>311</v>
      </c>
      <c r="C131" s="421" t="s">
        <v>312</v>
      </c>
      <c r="D131" s="505" t="s">
        <v>313</v>
      </c>
      <c r="E131" s="488">
        <v>5000</v>
      </c>
      <c r="F131" s="307"/>
      <c r="G131" s="307" t="s">
        <v>167</v>
      </c>
      <c r="H131" s="311"/>
      <c r="I131" s="318"/>
      <c r="J131" s="318"/>
      <c r="K131" s="318"/>
      <c r="L131" s="311"/>
      <c r="M131" s="318"/>
      <c r="N131" s="318"/>
      <c r="O131" s="318"/>
      <c r="P131" s="307"/>
      <c r="Q131" s="311"/>
      <c r="R131" s="307"/>
      <c r="S131" s="307"/>
      <c r="T131" s="307"/>
      <c r="U131" s="307"/>
      <c r="V131" s="307"/>
      <c r="W131" s="307"/>
      <c r="X131" s="305"/>
      <c r="Y131" s="305"/>
      <c r="Z131" s="305"/>
      <c r="AA131" s="305"/>
    </row>
    <row r="132" spans="1:27" ht="15.75" customHeight="1">
      <c r="A132" s="399"/>
      <c r="B132" s="317"/>
      <c r="C132" s="406"/>
      <c r="D132" s="506"/>
      <c r="E132" s="316"/>
      <c r="F132" s="307"/>
      <c r="G132" s="307"/>
      <c r="H132" s="311"/>
      <c r="I132" s="307"/>
      <c r="J132" s="307"/>
      <c r="K132" s="307"/>
      <c r="L132" s="311"/>
      <c r="M132" s="307"/>
      <c r="N132" s="307"/>
      <c r="O132" s="307"/>
      <c r="P132" s="307"/>
      <c r="Q132" s="311"/>
      <c r="R132" s="307"/>
      <c r="S132" s="307"/>
      <c r="T132" s="307"/>
      <c r="U132" s="307"/>
      <c r="V132" s="307"/>
      <c r="W132" s="307"/>
      <c r="X132" s="305"/>
      <c r="Y132" s="305"/>
      <c r="Z132" s="305"/>
      <c r="AA132" s="305"/>
    </row>
    <row r="133" spans="1:27" ht="31.2">
      <c r="A133" s="399">
        <v>7.1</v>
      </c>
      <c r="B133" s="317" t="s">
        <v>314</v>
      </c>
      <c r="C133" s="421" t="s">
        <v>323</v>
      </c>
      <c r="D133" s="421" t="s">
        <v>325</v>
      </c>
      <c r="E133" s="488">
        <v>2000</v>
      </c>
      <c r="F133" s="307"/>
      <c r="G133" s="307"/>
      <c r="H133" s="311"/>
      <c r="I133" s="318"/>
      <c r="J133" s="318"/>
      <c r="K133" s="318"/>
      <c r="L133" s="311"/>
      <c r="M133" s="318"/>
      <c r="N133" s="318"/>
      <c r="O133" s="318"/>
      <c r="P133" s="318"/>
      <c r="Q133" s="311"/>
      <c r="R133" s="318"/>
      <c r="S133" s="318"/>
      <c r="T133" s="318"/>
      <c r="U133" s="318"/>
      <c r="V133" s="318"/>
      <c r="W133" s="307"/>
      <c r="X133" s="305"/>
      <c r="Y133" s="305"/>
      <c r="Z133" s="305"/>
      <c r="AA133" s="305"/>
    </row>
    <row r="134" spans="1:27" ht="31.2">
      <c r="A134" s="399"/>
      <c r="B134" s="317"/>
      <c r="C134" s="421" t="s">
        <v>324</v>
      </c>
      <c r="D134" s="421" t="s">
        <v>319</v>
      </c>
      <c r="E134" s="488">
        <v>5000</v>
      </c>
      <c r="F134" s="307"/>
      <c r="G134" s="307"/>
      <c r="H134" s="311"/>
      <c r="I134" s="318"/>
      <c r="J134" s="318"/>
      <c r="K134" s="318"/>
      <c r="L134" s="311"/>
      <c r="M134" s="318"/>
      <c r="N134" s="318"/>
      <c r="O134" s="318"/>
      <c r="P134" s="318"/>
      <c r="Q134" s="311"/>
      <c r="R134" s="318"/>
      <c r="S134" s="318"/>
      <c r="T134" s="318"/>
      <c r="U134" s="318"/>
      <c r="V134" s="318"/>
      <c r="W134" s="307"/>
      <c r="X134" s="305"/>
      <c r="Y134" s="305"/>
      <c r="Z134" s="305"/>
      <c r="AA134" s="305"/>
    </row>
    <row r="135" spans="1:27" ht="109.2">
      <c r="A135" s="399"/>
      <c r="B135" s="317"/>
      <c r="C135" s="421" t="s">
        <v>315</v>
      </c>
      <c r="D135" s="421" t="s">
        <v>320</v>
      </c>
      <c r="E135" s="488">
        <v>3000</v>
      </c>
      <c r="F135" s="307"/>
      <c r="G135" s="307"/>
      <c r="H135" s="311"/>
      <c r="I135" s="318"/>
      <c r="J135" s="318"/>
      <c r="K135" s="318"/>
      <c r="L135" s="311"/>
      <c r="M135" s="318"/>
      <c r="N135" s="318"/>
      <c r="O135" s="318"/>
      <c r="P135" s="318"/>
      <c r="Q135" s="311"/>
      <c r="R135" s="318"/>
      <c r="S135" s="318"/>
      <c r="T135" s="318"/>
      <c r="U135" s="318"/>
      <c r="V135" s="318"/>
      <c r="W135" s="307"/>
      <c r="X135" s="305"/>
      <c r="Y135" s="305"/>
      <c r="Z135" s="305"/>
      <c r="AA135" s="305"/>
    </row>
    <row r="136" spans="1:27" ht="46.8">
      <c r="A136" s="399"/>
      <c r="B136" s="317"/>
      <c r="C136" s="421" t="s">
        <v>316</v>
      </c>
      <c r="D136" s="421" t="s">
        <v>321</v>
      </c>
      <c r="E136" s="488">
        <v>5000</v>
      </c>
      <c r="F136" s="307"/>
      <c r="G136" s="307"/>
      <c r="H136" s="311"/>
      <c r="I136" s="318"/>
      <c r="J136" s="318"/>
      <c r="K136" s="318"/>
      <c r="L136" s="311"/>
      <c r="M136" s="318"/>
      <c r="N136" s="318"/>
      <c r="O136" s="318"/>
      <c r="P136" s="318"/>
      <c r="Q136" s="311"/>
      <c r="R136" s="318"/>
      <c r="S136" s="318"/>
      <c r="T136" s="318"/>
      <c r="U136" s="318"/>
      <c r="V136" s="318"/>
      <c r="W136" s="307"/>
      <c r="X136" s="305"/>
      <c r="Y136" s="305"/>
      <c r="Z136" s="305"/>
      <c r="AA136" s="305"/>
    </row>
    <row r="137" spans="1:27" ht="15.75" customHeight="1">
      <c r="A137" s="399"/>
      <c r="B137" s="317"/>
      <c r="C137" s="421" t="s">
        <v>317</v>
      </c>
      <c r="D137" s="421" t="s">
        <v>322</v>
      </c>
      <c r="E137" s="488">
        <v>5000</v>
      </c>
      <c r="F137" s="307"/>
      <c r="G137" s="307"/>
      <c r="H137" s="311"/>
      <c r="I137" s="318"/>
      <c r="J137" s="318"/>
      <c r="K137" s="318"/>
      <c r="L137" s="311"/>
      <c r="M137" s="318"/>
      <c r="N137" s="318"/>
      <c r="O137" s="318"/>
      <c r="P137" s="318"/>
      <c r="Q137" s="311"/>
      <c r="R137" s="318"/>
      <c r="S137" s="318"/>
      <c r="T137" s="318"/>
      <c r="U137" s="318"/>
      <c r="V137" s="318"/>
      <c r="W137" s="307"/>
      <c r="X137" s="305"/>
      <c r="Y137" s="305"/>
      <c r="Z137" s="305"/>
      <c r="AA137" s="305"/>
    </row>
    <row r="138" spans="1:27" ht="15.75" customHeight="1">
      <c r="A138" s="399"/>
      <c r="B138" s="317"/>
      <c r="C138" s="421" t="s">
        <v>318</v>
      </c>
      <c r="D138" s="421"/>
      <c r="E138" s="488">
        <v>3000</v>
      </c>
      <c r="F138" s="307"/>
      <c r="G138" s="307"/>
      <c r="H138" s="311"/>
      <c r="I138" s="318"/>
      <c r="J138" s="318"/>
      <c r="K138" s="318"/>
      <c r="L138" s="311"/>
      <c r="M138" s="318"/>
      <c r="N138" s="318"/>
      <c r="O138" s="318"/>
      <c r="P138" s="318"/>
      <c r="Q138" s="311"/>
      <c r="R138" s="318"/>
      <c r="S138" s="318"/>
      <c r="T138" s="318"/>
      <c r="U138" s="318"/>
      <c r="V138" s="318"/>
      <c r="W138" s="307"/>
      <c r="X138" s="305"/>
      <c r="Y138" s="305"/>
      <c r="Z138" s="305"/>
      <c r="AA138" s="305"/>
    </row>
    <row r="139" spans="1:27" ht="15.75" customHeight="1">
      <c r="A139" s="399"/>
      <c r="B139" s="317"/>
      <c r="C139" s="504"/>
      <c r="D139" s="421"/>
      <c r="E139" s="510"/>
      <c r="F139" s="307"/>
      <c r="G139" s="307"/>
      <c r="H139" s="311"/>
      <c r="I139" s="318"/>
      <c r="J139" s="318"/>
      <c r="K139" s="318"/>
      <c r="L139" s="311"/>
      <c r="M139" s="318"/>
      <c r="N139" s="318"/>
      <c r="O139" s="318"/>
      <c r="P139" s="318"/>
      <c r="Q139" s="311"/>
      <c r="R139" s="318"/>
      <c r="S139" s="318"/>
      <c r="T139" s="318"/>
      <c r="U139" s="318"/>
      <c r="V139" s="318"/>
      <c r="W139" s="307"/>
      <c r="X139" s="305"/>
      <c r="Y139" s="305"/>
      <c r="Z139" s="305"/>
      <c r="AA139" s="305"/>
    </row>
    <row r="140" spans="1:27" ht="15.75" customHeight="1">
      <c r="A140" s="399"/>
      <c r="B140" s="317"/>
      <c r="C140" s="408"/>
      <c r="D140" s="307"/>
      <c r="E140" s="316"/>
      <c r="F140" s="307"/>
      <c r="G140" s="307"/>
      <c r="H140" s="311"/>
      <c r="I140" s="307"/>
      <c r="J140" s="307"/>
      <c r="K140" s="307"/>
      <c r="L140" s="311"/>
      <c r="M140" s="307"/>
      <c r="N140" s="307"/>
      <c r="O140" s="307"/>
      <c r="P140" s="307"/>
      <c r="Q140" s="311"/>
      <c r="R140" s="307"/>
      <c r="S140" s="307"/>
      <c r="T140" s="307"/>
      <c r="U140" s="307"/>
      <c r="V140" s="307"/>
      <c r="W140" s="307"/>
      <c r="X140" s="305"/>
      <c r="Y140" s="305"/>
      <c r="Z140" s="305"/>
      <c r="AA140" s="305"/>
    </row>
    <row r="141" spans="1:27" ht="15.75" customHeight="1">
      <c r="A141" s="399"/>
      <c r="B141" s="315" t="s">
        <v>18</v>
      </c>
      <c r="C141" s="408"/>
      <c r="D141" s="314"/>
      <c r="E141" s="463">
        <f>SUM(E10:E138)</f>
        <v>1397500</v>
      </c>
      <c r="F141" s="307"/>
      <c r="G141" s="307"/>
      <c r="H141" s="311"/>
      <c r="I141" s="307"/>
      <c r="J141" s="307"/>
      <c r="K141" s="307"/>
      <c r="L141" s="311"/>
      <c r="M141" s="307"/>
      <c r="N141" s="307"/>
      <c r="O141" s="307"/>
      <c r="P141" s="307"/>
      <c r="Q141" s="311"/>
      <c r="R141" s="307"/>
      <c r="S141" s="307"/>
      <c r="T141" s="307"/>
      <c r="U141" s="307"/>
      <c r="V141" s="307"/>
      <c r="W141" s="307"/>
      <c r="X141" s="305"/>
      <c r="Y141" s="305"/>
      <c r="Z141" s="305"/>
      <c r="AA141" s="305"/>
    </row>
    <row r="142" spans="1:27" ht="15.75" customHeight="1">
      <c r="A142" s="399"/>
      <c r="B142" s="313" t="s">
        <v>19</v>
      </c>
      <c r="C142" s="408"/>
      <c r="D142" s="314"/>
      <c r="E142" s="312">
        <f>(E141*0.1)</f>
        <v>139750</v>
      </c>
      <c r="F142" s="307"/>
      <c r="G142" s="307"/>
      <c r="H142" s="311"/>
      <c r="I142" s="307"/>
      <c r="J142" s="307"/>
      <c r="K142" s="307"/>
      <c r="L142" s="311"/>
      <c r="M142" s="307"/>
      <c r="N142" s="307"/>
      <c r="O142" s="307"/>
      <c r="P142" s="307"/>
      <c r="Q142" s="311"/>
      <c r="R142" s="307"/>
      <c r="S142" s="307"/>
      <c r="T142" s="307"/>
      <c r="U142" s="307"/>
      <c r="V142" s="307"/>
      <c r="W142" s="307"/>
      <c r="X142" s="305"/>
      <c r="Y142" s="305"/>
      <c r="Z142" s="305"/>
      <c r="AA142" s="305"/>
    </row>
    <row r="143" spans="1:27" s="471" customFormat="1" ht="15.75" customHeight="1">
      <c r="A143" s="464"/>
      <c r="B143" s="465" t="s">
        <v>20</v>
      </c>
      <c r="C143" s="466"/>
      <c r="D143" s="467"/>
      <c r="E143" s="468">
        <f>SUM(E141:E142)</f>
        <v>1537250</v>
      </c>
      <c r="F143" s="459"/>
      <c r="G143" s="459"/>
      <c r="H143" s="469"/>
      <c r="I143" s="459"/>
      <c r="J143" s="459"/>
      <c r="K143" s="459"/>
      <c r="L143" s="469"/>
      <c r="M143" s="459"/>
      <c r="N143" s="459"/>
      <c r="O143" s="459"/>
      <c r="P143" s="459"/>
      <c r="Q143" s="469"/>
      <c r="R143" s="459"/>
      <c r="S143" s="459"/>
      <c r="T143" s="459"/>
      <c r="U143" s="459"/>
      <c r="V143" s="459"/>
      <c r="W143" s="459"/>
      <c r="X143" s="470"/>
      <c r="Y143" s="470"/>
      <c r="Z143" s="470"/>
      <c r="AA143" s="470"/>
    </row>
    <row r="144" spans="1:27" ht="15.75" customHeight="1">
      <c r="A144" s="308"/>
      <c r="B144" s="417"/>
      <c r="D144" s="310"/>
      <c r="E144" s="306"/>
      <c r="F144" s="305"/>
      <c r="G144" s="305"/>
      <c r="H144" s="309"/>
      <c r="I144" s="305"/>
      <c r="J144" s="305"/>
      <c r="K144" s="305"/>
      <c r="L144" s="309"/>
      <c r="M144" s="305"/>
      <c r="N144" s="305"/>
      <c r="O144" s="305"/>
      <c r="P144" s="305"/>
      <c r="Q144" s="309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5"/>
    </row>
  </sheetData>
  <mergeCells count="11">
    <mergeCell ref="D58:D62"/>
    <mergeCell ref="D10:D12"/>
    <mergeCell ref="D14:D17"/>
    <mergeCell ref="D35:D39"/>
    <mergeCell ref="D46:D48"/>
    <mergeCell ref="D50:D54"/>
    <mergeCell ref="D88:D92"/>
    <mergeCell ref="D98:D102"/>
    <mergeCell ref="D110:D111"/>
    <mergeCell ref="D113:D116"/>
    <mergeCell ref="D127:D129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2" zoomScale="80" zoomScaleNormal="80" workbookViewId="0">
      <selection activeCell="A13" sqref="A13:X25"/>
    </sheetView>
  </sheetViews>
  <sheetFormatPr defaultColWidth="8.8984375" defaultRowHeight="13.8"/>
  <cols>
    <col min="2" max="2" width="22" customWidth="1"/>
    <col min="5" max="5" width="12.3984375" customWidth="1"/>
    <col min="6" max="6" width="8.8984375" style="485"/>
    <col min="7" max="7" width="12.59765625" customWidth="1"/>
    <col min="13" max="13" width="9.3984375" bestFit="1" customWidth="1"/>
    <col min="14" max="15" width="9.5" bestFit="1" customWidth="1"/>
    <col min="18" max="18" width="11.69921875" bestFit="1" customWidth="1"/>
    <col min="19" max="19" width="9.5" bestFit="1" customWidth="1"/>
    <col min="21" max="21" width="9.5" bestFit="1" customWidth="1"/>
    <col min="23" max="23" width="10.3984375" bestFit="1" customWidth="1"/>
  </cols>
  <sheetData>
    <row r="1" spans="1:23">
      <c r="A1" s="538" t="s">
        <v>24</v>
      </c>
      <c r="B1" s="539"/>
      <c r="C1" s="539"/>
      <c r="D1" s="539"/>
      <c r="E1" s="539"/>
      <c r="F1" s="539"/>
      <c r="G1" s="539"/>
      <c r="H1" s="539"/>
      <c r="I1" s="539"/>
      <c r="J1" s="539"/>
      <c r="K1" s="1"/>
      <c r="L1" s="1"/>
      <c r="M1" s="1"/>
      <c r="N1" s="1"/>
      <c r="O1" s="1"/>
      <c r="P1" s="1"/>
      <c r="Q1" s="1"/>
      <c r="R1" s="118"/>
      <c r="S1" s="1"/>
      <c r="T1" s="1"/>
      <c r="U1" s="1"/>
      <c r="V1" s="1"/>
      <c r="W1" s="1"/>
    </row>
    <row r="2" spans="1:23">
      <c r="A2" s="538" t="s">
        <v>145</v>
      </c>
      <c r="B2" s="538"/>
      <c r="C2" s="538"/>
      <c r="D2" s="538"/>
      <c r="E2" s="538"/>
      <c r="F2" s="538"/>
      <c r="G2" s="538"/>
      <c r="H2" s="538"/>
      <c r="I2" s="538"/>
      <c r="J2" s="538"/>
      <c r="K2" s="1"/>
      <c r="L2" s="1"/>
      <c r="M2" s="1"/>
      <c r="N2" s="1"/>
      <c r="O2" s="1"/>
      <c r="P2" s="1"/>
      <c r="Q2" s="1"/>
      <c r="R2" s="118"/>
      <c r="S2" s="1"/>
      <c r="T2" s="1"/>
      <c r="U2" s="1"/>
      <c r="V2" s="1"/>
      <c r="W2" s="1"/>
    </row>
    <row r="3" spans="1:23">
      <c r="A3" s="538" t="s">
        <v>148</v>
      </c>
      <c r="B3" s="538"/>
      <c r="C3" s="538"/>
      <c r="D3" s="538"/>
      <c r="E3" s="538"/>
      <c r="F3" s="538"/>
      <c r="G3" s="538"/>
      <c r="H3" s="538"/>
      <c r="I3" s="538"/>
      <c r="J3" s="538"/>
      <c r="K3" s="1"/>
      <c r="L3" s="1"/>
      <c r="M3" s="1"/>
      <c r="N3" s="1"/>
      <c r="O3" s="1"/>
      <c r="P3" s="1"/>
      <c r="Q3" s="1"/>
      <c r="R3" s="118"/>
      <c r="S3" s="1"/>
      <c r="T3" s="1"/>
      <c r="U3" s="1"/>
      <c r="V3" s="1"/>
      <c r="W3" s="1"/>
    </row>
    <row r="4" spans="1:23">
      <c r="A4" s="540" t="s">
        <v>165</v>
      </c>
      <c r="B4" s="540"/>
      <c r="C4" s="540"/>
      <c r="D4" s="540"/>
      <c r="E4" s="540"/>
      <c r="F4" s="540"/>
      <c r="G4" s="540"/>
      <c r="H4" s="540"/>
      <c r="I4" s="540"/>
      <c r="J4" s="540"/>
      <c r="K4" s="1"/>
      <c r="L4" s="1"/>
      <c r="M4" s="1"/>
      <c r="N4" s="1"/>
      <c r="O4" s="1"/>
      <c r="P4" s="1"/>
      <c r="Q4" s="1"/>
      <c r="R4" s="118"/>
      <c r="S4" s="1"/>
      <c r="T4" s="1"/>
      <c r="U4" s="1"/>
      <c r="V4" s="1"/>
      <c r="W4" s="1"/>
    </row>
    <row r="5" spans="1:23">
      <c r="A5" s="541" t="s">
        <v>147</v>
      </c>
      <c r="B5" s="542"/>
      <c r="C5" s="542"/>
      <c r="D5" s="542"/>
      <c r="E5" s="119"/>
      <c r="F5" s="479"/>
      <c r="G5" s="2"/>
      <c r="H5" s="2"/>
      <c r="I5" s="3"/>
      <c r="J5" s="543" t="s">
        <v>26</v>
      </c>
      <c r="K5" s="544"/>
      <c r="L5" s="4" t="s">
        <v>27</v>
      </c>
      <c r="M5" s="5"/>
      <c r="N5" s="6"/>
      <c r="O5" s="4"/>
      <c r="P5" s="6"/>
      <c r="Q5" s="7"/>
      <c r="R5" s="118"/>
      <c r="S5" s="1"/>
      <c r="T5" s="1"/>
      <c r="U5" s="1"/>
      <c r="V5" s="1"/>
      <c r="W5" s="1"/>
    </row>
    <row r="6" spans="1:23" ht="39.6">
      <c r="A6" s="8"/>
      <c r="B6" s="9"/>
      <c r="C6" s="10"/>
      <c r="D6" s="535" t="s">
        <v>28</v>
      </c>
      <c r="E6" s="547"/>
      <c r="F6" s="547"/>
      <c r="G6" s="547"/>
      <c r="H6" s="548"/>
      <c r="I6" s="11"/>
      <c r="J6" s="545"/>
      <c r="K6" s="546"/>
      <c r="L6" s="12" t="s">
        <v>29</v>
      </c>
      <c r="M6" s="533" t="s">
        <v>30</v>
      </c>
      <c r="N6" s="534"/>
      <c r="O6" s="535" t="s">
        <v>31</v>
      </c>
      <c r="P6" s="534"/>
      <c r="Q6" s="11"/>
      <c r="R6" s="535" t="s">
        <v>32</v>
      </c>
      <c r="S6" s="533"/>
      <c r="T6" s="533"/>
      <c r="U6" s="533"/>
      <c r="V6" s="13"/>
      <c r="W6" s="14" t="s">
        <v>33</v>
      </c>
    </row>
    <row r="7" spans="1:23" ht="66.599999999999994" thickBot="1">
      <c r="A7" s="16" t="s">
        <v>34</v>
      </c>
      <c r="B7" s="17" t="s">
        <v>35</v>
      </c>
      <c r="C7" s="18" t="s">
        <v>36</v>
      </c>
      <c r="D7" s="18" t="s">
        <v>37</v>
      </c>
      <c r="E7" s="120" t="s">
        <v>38</v>
      </c>
      <c r="F7" s="18" t="s">
        <v>39</v>
      </c>
      <c r="G7" s="18" t="s">
        <v>40</v>
      </c>
      <c r="H7" s="19" t="s">
        <v>41</v>
      </c>
      <c r="I7" s="18" t="s">
        <v>42</v>
      </c>
      <c r="J7" s="20" t="s">
        <v>43</v>
      </c>
      <c r="K7" s="20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20" t="s">
        <v>44</v>
      </c>
      <c r="Q7" s="18" t="s">
        <v>42</v>
      </c>
      <c r="R7" s="129" t="s">
        <v>49</v>
      </c>
      <c r="S7" s="20" t="s">
        <v>50</v>
      </c>
      <c r="T7" s="20" t="s">
        <v>51</v>
      </c>
      <c r="U7" s="21" t="s">
        <v>52</v>
      </c>
      <c r="V7" s="22" t="s">
        <v>53</v>
      </c>
      <c r="W7" s="23" t="s">
        <v>54</v>
      </c>
    </row>
    <row r="8" spans="1:23" ht="14.4" thickTop="1">
      <c r="A8" s="24"/>
      <c r="B8" s="536" t="s">
        <v>56</v>
      </c>
      <c r="C8" s="25"/>
      <c r="D8" s="25"/>
      <c r="E8" s="121"/>
      <c r="F8" s="27"/>
      <c r="G8" s="25" t="s">
        <v>57</v>
      </c>
      <c r="H8" s="25"/>
      <c r="I8" s="26" t="s">
        <v>58</v>
      </c>
      <c r="J8" s="25" t="s">
        <v>59</v>
      </c>
      <c r="K8" s="25" t="s">
        <v>60</v>
      </c>
      <c r="L8" s="25" t="s">
        <v>61</v>
      </c>
      <c r="M8" s="27" t="s">
        <v>62</v>
      </c>
      <c r="N8" s="25" t="s">
        <v>63</v>
      </c>
      <c r="O8" s="25" t="s">
        <v>64</v>
      </c>
      <c r="P8" s="25" t="s">
        <v>60</v>
      </c>
      <c r="Q8" s="26" t="s">
        <v>58</v>
      </c>
      <c r="R8" s="121"/>
      <c r="S8" s="25" t="s">
        <v>65</v>
      </c>
      <c r="T8" s="25"/>
      <c r="U8" s="25" t="s">
        <v>66</v>
      </c>
      <c r="V8" s="28"/>
      <c r="W8" s="28"/>
    </row>
    <row r="9" spans="1:23">
      <c r="A9" s="24"/>
      <c r="B9" s="537"/>
      <c r="C9" s="195"/>
      <c r="D9" s="195"/>
      <c r="E9" s="196"/>
      <c r="F9" s="480"/>
      <c r="G9" s="25" t="s">
        <v>67</v>
      </c>
      <c r="H9" s="29"/>
      <c r="I9" s="30" t="s">
        <v>68</v>
      </c>
      <c r="J9" s="25"/>
      <c r="K9" s="29"/>
      <c r="L9" s="29"/>
      <c r="M9" s="29"/>
      <c r="N9" s="29"/>
      <c r="O9" s="29"/>
      <c r="P9" s="29"/>
      <c r="Q9" s="30" t="s">
        <v>68</v>
      </c>
      <c r="R9" s="122"/>
      <c r="S9" s="29"/>
      <c r="T9" s="29"/>
      <c r="U9" s="29"/>
      <c r="V9" s="25"/>
      <c r="W9" s="25"/>
    </row>
    <row r="10" spans="1:23">
      <c r="A10" s="201"/>
      <c r="B10" s="201"/>
      <c r="C10" s="159"/>
      <c r="D10" s="159"/>
      <c r="E10" s="187"/>
      <c r="F10" s="201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87"/>
      <c r="S10" s="159"/>
      <c r="T10" s="159"/>
      <c r="U10" s="159"/>
      <c r="V10" s="159"/>
      <c r="W10" s="159"/>
    </row>
    <row r="11" spans="1:23">
      <c r="A11" s="32" t="s">
        <v>25</v>
      </c>
      <c r="B11" s="188"/>
      <c r="C11" s="188"/>
      <c r="D11" s="188"/>
      <c r="E11" s="188"/>
      <c r="F11" s="481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>
      <c r="A12" s="188"/>
      <c r="B12" s="188"/>
      <c r="C12" s="188"/>
      <c r="D12" s="188"/>
      <c r="E12" s="188"/>
      <c r="F12" s="481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23" s="178" customFormat="1" ht="14.4">
      <c r="A13" s="175"/>
      <c r="B13" s="317"/>
      <c r="C13" s="176"/>
      <c r="D13" s="176"/>
      <c r="E13" s="177"/>
      <c r="F13" s="482"/>
      <c r="G13" s="189"/>
      <c r="H13" s="176"/>
      <c r="I13" s="176"/>
      <c r="J13" s="176"/>
      <c r="K13" s="176"/>
      <c r="L13" s="176"/>
      <c r="M13" s="190"/>
      <c r="N13" s="191"/>
      <c r="O13" s="191"/>
      <c r="P13" s="176"/>
      <c r="Q13" s="176"/>
      <c r="R13" s="192"/>
      <c r="S13" s="191"/>
      <c r="T13" s="176"/>
      <c r="U13" s="191"/>
      <c r="V13" s="176"/>
      <c r="W13" s="193"/>
    </row>
    <row r="14" spans="1:23" s="224" customFormat="1">
      <c r="A14" s="218"/>
      <c r="B14" s="219"/>
      <c r="C14" s="147"/>
      <c r="D14" s="147"/>
      <c r="E14" s="148"/>
      <c r="F14" s="483"/>
      <c r="G14" s="219"/>
      <c r="H14" s="147"/>
      <c r="I14" s="147"/>
      <c r="J14" s="147"/>
      <c r="K14" s="147"/>
      <c r="L14" s="147"/>
      <c r="M14" s="220"/>
      <c r="N14" s="221"/>
      <c r="O14" s="221"/>
      <c r="P14" s="147"/>
      <c r="Q14" s="147"/>
      <c r="R14" s="222"/>
      <c r="S14" s="221"/>
      <c r="T14" s="147"/>
      <c r="U14" s="221"/>
      <c r="V14" s="147"/>
      <c r="W14" s="223"/>
    </row>
    <row r="15" spans="1:23" s="178" customFormat="1">
      <c r="A15" s="175"/>
      <c r="B15" s="189"/>
      <c r="C15" s="176"/>
      <c r="D15" s="176"/>
      <c r="E15" s="177"/>
      <c r="F15" s="482"/>
      <c r="G15" s="189"/>
      <c r="H15" s="176"/>
      <c r="I15" s="176"/>
      <c r="J15" s="176"/>
      <c r="K15" s="176"/>
      <c r="L15" s="176"/>
      <c r="M15" s="190"/>
      <c r="N15" s="191"/>
      <c r="O15" s="191"/>
      <c r="P15" s="176"/>
      <c r="Q15" s="176"/>
      <c r="R15" s="192"/>
      <c r="S15" s="191"/>
      <c r="T15" s="176"/>
      <c r="U15" s="191"/>
      <c r="V15" s="176"/>
      <c r="W15" s="228"/>
    </row>
    <row r="16" spans="1:23">
      <c r="A16" s="144"/>
      <c r="B16" s="202"/>
      <c r="C16" s="146"/>
      <c r="D16" s="147"/>
      <c r="E16" s="148"/>
      <c r="F16" s="483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8"/>
      <c r="S16" s="147"/>
      <c r="T16" s="147"/>
      <c r="U16" s="147"/>
      <c r="V16" s="147"/>
      <c r="W16" s="147"/>
    </row>
    <row r="17" spans="1:23">
      <c r="A17" s="36"/>
      <c r="B17" s="36"/>
      <c r="C17" s="36"/>
      <c r="D17" s="159"/>
      <c r="E17" s="187"/>
      <c r="F17" s="201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87"/>
      <c r="S17" s="159"/>
      <c r="T17" s="159"/>
      <c r="U17" s="159"/>
      <c r="V17" s="159"/>
      <c r="W17" s="159"/>
    </row>
    <row r="18" spans="1:23" s="178" customFormat="1">
      <c r="A18" s="175"/>
      <c r="B18" s="189"/>
      <c r="C18" s="176"/>
      <c r="D18" s="176"/>
      <c r="E18" s="177"/>
      <c r="F18" s="482"/>
      <c r="G18" s="189"/>
      <c r="H18" s="176"/>
      <c r="I18" s="176"/>
      <c r="J18" s="176"/>
      <c r="K18" s="176"/>
      <c r="L18" s="176"/>
      <c r="M18" s="190"/>
      <c r="N18" s="191"/>
      <c r="O18" s="191"/>
      <c r="P18" s="176"/>
      <c r="Q18" s="176"/>
      <c r="R18" s="192"/>
      <c r="S18" s="191"/>
      <c r="T18" s="176"/>
      <c r="U18" s="191"/>
      <c r="V18" s="176"/>
      <c r="W18" s="228"/>
    </row>
    <row r="19" spans="1:23">
      <c r="A19" s="144"/>
      <c r="B19" s="202"/>
      <c r="C19" s="146"/>
      <c r="D19" s="147"/>
      <c r="E19" s="148"/>
      <c r="F19" s="483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  <c r="S19" s="147"/>
      <c r="T19" s="147"/>
      <c r="U19" s="147"/>
      <c r="V19" s="147"/>
      <c r="W19" s="147"/>
    </row>
    <row r="20" spans="1:23" s="178" customFormat="1">
      <c r="A20" s="175"/>
      <c r="B20" s="189"/>
      <c r="C20" s="176"/>
      <c r="D20" s="176"/>
      <c r="E20" s="177"/>
      <c r="F20" s="482"/>
      <c r="G20" s="189"/>
      <c r="H20" s="176"/>
      <c r="I20" s="176"/>
      <c r="J20" s="176"/>
      <c r="K20" s="176"/>
      <c r="L20" s="176"/>
      <c r="M20" s="190"/>
      <c r="N20" s="191"/>
      <c r="O20" s="191"/>
      <c r="P20" s="176"/>
      <c r="Q20" s="176"/>
      <c r="R20" s="192"/>
      <c r="S20" s="191"/>
      <c r="T20" s="176"/>
      <c r="U20" s="191"/>
      <c r="V20" s="176"/>
      <c r="W20" s="193"/>
    </row>
    <row r="21" spans="1:23">
      <c r="A21" s="36"/>
      <c r="B21" s="36"/>
      <c r="C21" s="36"/>
      <c r="D21" s="159"/>
      <c r="E21" s="187"/>
      <c r="F21" s="201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87"/>
      <c r="S21" s="159"/>
      <c r="T21" s="159"/>
      <c r="U21" s="159"/>
      <c r="V21" s="159"/>
      <c r="W21" s="159"/>
    </row>
    <row r="22" spans="1:23" s="178" customFormat="1">
      <c r="A22" s="175"/>
      <c r="B22" s="189"/>
      <c r="C22" s="176"/>
      <c r="D22" s="176"/>
      <c r="E22" s="177"/>
      <c r="F22" s="482"/>
      <c r="G22" s="189"/>
      <c r="H22" s="176"/>
      <c r="I22" s="176"/>
      <c r="J22" s="176"/>
      <c r="K22" s="176"/>
      <c r="L22" s="176"/>
      <c r="M22" s="190"/>
      <c r="N22" s="191"/>
      <c r="O22" s="191"/>
      <c r="P22" s="176"/>
      <c r="Q22" s="176"/>
      <c r="R22" s="192"/>
      <c r="S22" s="191"/>
      <c r="T22" s="176"/>
      <c r="U22" s="191"/>
      <c r="V22" s="176"/>
      <c r="W22" s="228"/>
    </row>
    <row r="23" spans="1:23">
      <c r="A23" s="36"/>
      <c r="B23" s="36"/>
      <c r="C23" s="36"/>
      <c r="D23" s="159"/>
      <c r="E23" s="187"/>
      <c r="F23" s="201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87"/>
      <c r="S23" s="159"/>
      <c r="T23" s="159"/>
      <c r="U23" s="159"/>
      <c r="V23" s="159"/>
      <c r="W23" s="159"/>
    </row>
    <row r="24" spans="1:23" ht="14.4" thickBot="1">
      <c r="A24" s="197"/>
      <c r="B24" s="198"/>
      <c r="C24" s="199"/>
      <c r="D24" s="197"/>
      <c r="E24" s="200"/>
      <c r="F24" s="484"/>
      <c r="G24" s="194"/>
      <c r="H24" s="44"/>
      <c r="I24" s="194"/>
      <c r="J24" s="194"/>
      <c r="K24" s="44"/>
      <c r="L24" s="44"/>
      <c r="M24" s="194"/>
      <c r="N24" s="44"/>
      <c r="O24" s="44"/>
      <c r="P24" s="44"/>
      <c r="Q24" s="194"/>
      <c r="R24" s="127"/>
      <c r="S24" s="44"/>
      <c r="T24" s="44"/>
      <c r="U24" s="44"/>
      <c r="V24" s="44"/>
      <c r="W24" s="44"/>
    </row>
    <row r="25" spans="1:23" ht="14.4" thickTop="1">
      <c r="A25" s="44"/>
      <c r="B25" s="44"/>
      <c r="C25" s="186"/>
      <c r="D25" s="44"/>
      <c r="E25" s="127"/>
      <c r="F25" s="484"/>
      <c r="G25" s="194"/>
      <c r="H25" s="44"/>
      <c r="I25" s="194"/>
      <c r="J25" s="194"/>
      <c r="K25" s="44"/>
      <c r="L25" s="44"/>
      <c r="M25" s="44"/>
      <c r="N25" s="44"/>
      <c r="O25" s="44"/>
      <c r="P25" s="44"/>
      <c r="Q25" s="194"/>
      <c r="R25" s="130"/>
      <c r="S25" s="44"/>
      <c r="T25" s="44"/>
      <c r="U25" s="44"/>
      <c r="V25" s="44"/>
      <c r="W25" s="44"/>
    </row>
    <row r="26" spans="1:23">
      <c r="A26" s="47"/>
      <c r="B26" s="137" t="s">
        <v>70</v>
      </c>
      <c r="C26" s="44"/>
      <c r="D26" s="1"/>
      <c r="E26" s="128" t="s">
        <v>330</v>
      </c>
      <c r="F26" s="4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18"/>
      <c r="S26" s="1"/>
      <c r="T26" s="1"/>
      <c r="U26" s="48"/>
      <c r="V26" s="48"/>
      <c r="W26" s="1"/>
    </row>
  </sheetData>
  <mergeCells count="11">
    <mergeCell ref="M6:N6"/>
    <mergeCell ref="O6:P6"/>
    <mergeCell ref="R6:U6"/>
    <mergeCell ref="B8:B9"/>
    <mergeCell ref="A1:J1"/>
    <mergeCell ref="A2:J2"/>
    <mergeCell ref="A3:J3"/>
    <mergeCell ref="A4:J4"/>
    <mergeCell ref="A5:D5"/>
    <mergeCell ref="J5:K6"/>
    <mergeCell ref="D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90" zoomScaleNormal="90" workbookViewId="0">
      <selection activeCell="E14" sqref="E14"/>
    </sheetView>
  </sheetViews>
  <sheetFormatPr defaultColWidth="8.8984375" defaultRowHeight="13.8"/>
  <cols>
    <col min="1" max="1" width="7.09765625" customWidth="1"/>
    <col min="2" max="2" width="23.8984375" style="185" customWidth="1"/>
    <col min="3" max="3" width="6.59765625" customWidth="1"/>
    <col min="4" max="4" width="5.59765625" customWidth="1"/>
    <col min="5" max="5" width="12.5" style="116" customWidth="1"/>
    <col min="6" max="6" width="6.5" customWidth="1"/>
    <col min="7" max="7" width="14.59765625" bestFit="1" customWidth="1"/>
    <col min="8" max="8" width="6.3984375" customWidth="1"/>
    <col min="9" max="9" width="5.5" customWidth="1"/>
    <col min="10" max="11" width="5.59765625" customWidth="1"/>
    <col min="12" max="12" width="6.09765625" customWidth="1"/>
    <col min="13" max="13" width="10.3984375" bestFit="1" customWidth="1"/>
    <col min="14" max="14" width="9.8984375" bestFit="1" customWidth="1"/>
    <col min="15" max="15" width="9.09765625" bestFit="1" customWidth="1"/>
    <col min="16" max="16" width="6.3984375" customWidth="1"/>
    <col min="17" max="17" width="5.09765625" customWidth="1"/>
    <col min="18" max="18" width="12.296875" style="116" bestFit="1" customWidth="1"/>
    <col min="19" max="19" width="9.3984375" bestFit="1" customWidth="1"/>
    <col min="20" max="20" width="9.09765625" bestFit="1" customWidth="1"/>
    <col min="21" max="21" width="9.69921875" bestFit="1" customWidth="1"/>
    <col min="22" max="22" width="7" customWidth="1"/>
    <col min="23" max="23" width="19.8984375" bestFit="1" customWidth="1"/>
    <col min="24" max="24" width="7.59765625" customWidth="1"/>
  </cols>
  <sheetData>
    <row r="1" spans="1:24">
      <c r="A1" s="538" t="s">
        <v>24</v>
      </c>
      <c r="B1" s="539"/>
      <c r="C1" s="539"/>
      <c r="D1" s="539"/>
      <c r="E1" s="539"/>
      <c r="F1" s="539"/>
      <c r="G1" s="539"/>
      <c r="H1" s="539"/>
      <c r="I1" s="539"/>
      <c r="J1" s="539"/>
      <c r="K1" s="1"/>
      <c r="L1" s="1"/>
      <c r="M1" s="1"/>
      <c r="N1" s="1"/>
      <c r="O1" s="1"/>
      <c r="P1" s="1"/>
      <c r="Q1" s="1"/>
      <c r="R1" s="118"/>
      <c r="S1" s="1"/>
      <c r="T1" s="1"/>
      <c r="U1" s="1"/>
      <c r="V1" s="1"/>
      <c r="W1" s="1"/>
      <c r="X1" s="1"/>
    </row>
    <row r="2" spans="1:24">
      <c r="A2" s="538" t="s">
        <v>145</v>
      </c>
      <c r="B2" s="538"/>
      <c r="C2" s="538"/>
      <c r="D2" s="538"/>
      <c r="E2" s="538"/>
      <c r="F2" s="538"/>
      <c r="G2" s="538"/>
      <c r="H2" s="538"/>
      <c r="I2" s="538"/>
      <c r="J2" s="538"/>
      <c r="K2" s="1"/>
      <c r="L2" s="1"/>
      <c r="M2" s="1"/>
      <c r="N2" s="1"/>
      <c r="O2" s="1"/>
      <c r="P2" s="1"/>
      <c r="Q2" s="1"/>
      <c r="R2" s="118"/>
      <c r="S2" s="1"/>
      <c r="T2" s="1"/>
      <c r="U2" s="1"/>
      <c r="V2" s="1"/>
      <c r="W2" s="1"/>
      <c r="X2" s="1"/>
    </row>
    <row r="3" spans="1:24">
      <c r="A3" s="538" t="s">
        <v>148</v>
      </c>
      <c r="B3" s="538"/>
      <c r="C3" s="538"/>
      <c r="D3" s="538"/>
      <c r="E3" s="538"/>
      <c r="F3" s="538"/>
      <c r="G3" s="538"/>
      <c r="H3" s="538"/>
      <c r="I3" s="538"/>
      <c r="J3" s="538"/>
      <c r="K3" s="1"/>
      <c r="L3" s="1"/>
      <c r="M3" s="1"/>
      <c r="N3" s="1"/>
      <c r="O3" s="1"/>
      <c r="P3" s="1"/>
      <c r="Q3" s="1"/>
      <c r="R3" s="118"/>
      <c r="S3" s="1"/>
      <c r="T3" s="1"/>
      <c r="U3" s="1"/>
      <c r="V3" s="1"/>
      <c r="W3" s="1"/>
      <c r="X3" s="1"/>
    </row>
    <row r="4" spans="1:24">
      <c r="A4" s="540" t="s">
        <v>165</v>
      </c>
      <c r="B4" s="540"/>
      <c r="C4" s="540"/>
      <c r="D4" s="540"/>
      <c r="E4" s="540"/>
      <c r="F4" s="540"/>
      <c r="G4" s="540"/>
      <c r="H4" s="540"/>
      <c r="I4" s="540"/>
      <c r="J4" s="540"/>
      <c r="K4" s="1"/>
      <c r="L4" s="1"/>
      <c r="M4" s="1"/>
      <c r="N4" s="1"/>
      <c r="O4" s="1"/>
      <c r="P4" s="1"/>
      <c r="Q4" s="1"/>
      <c r="R4" s="118"/>
      <c r="S4" s="1"/>
      <c r="T4" s="1"/>
      <c r="U4" s="1"/>
      <c r="V4" s="1"/>
      <c r="W4" s="1"/>
      <c r="X4" s="1"/>
    </row>
    <row r="5" spans="1:24">
      <c r="A5" s="541" t="s">
        <v>25</v>
      </c>
      <c r="B5" s="542"/>
      <c r="C5" s="542"/>
      <c r="D5" s="542"/>
      <c r="E5" s="119"/>
      <c r="F5" s="2"/>
      <c r="G5" s="2"/>
      <c r="H5" s="2"/>
      <c r="I5" s="3"/>
      <c r="J5" s="543" t="s">
        <v>26</v>
      </c>
      <c r="K5" s="544"/>
      <c r="L5" s="4" t="s">
        <v>27</v>
      </c>
      <c r="M5" s="5"/>
      <c r="N5" s="6"/>
      <c r="O5" s="4"/>
      <c r="P5" s="6"/>
      <c r="Q5" s="7"/>
      <c r="R5" s="118"/>
      <c r="S5" s="1"/>
      <c r="T5" s="1"/>
      <c r="U5" s="1"/>
      <c r="V5" s="1"/>
      <c r="W5" s="1"/>
      <c r="X5" s="1"/>
    </row>
    <row r="6" spans="1:24" ht="45.75" customHeight="1">
      <c r="A6" s="8"/>
      <c r="B6" s="179"/>
      <c r="C6" s="10"/>
      <c r="D6" s="535" t="s">
        <v>28</v>
      </c>
      <c r="E6" s="547"/>
      <c r="F6" s="547"/>
      <c r="G6" s="547"/>
      <c r="H6" s="548"/>
      <c r="I6" s="11"/>
      <c r="J6" s="545"/>
      <c r="K6" s="546"/>
      <c r="L6" s="12" t="s">
        <v>29</v>
      </c>
      <c r="M6" s="533" t="s">
        <v>30</v>
      </c>
      <c r="N6" s="534"/>
      <c r="O6" s="535" t="s">
        <v>31</v>
      </c>
      <c r="P6" s="534"/>
      <c r="Q6" s="11"/>
      <c r="R6" s="535" t="s">
        <v>32</v>
      </c>
      <c r="S6" s="533"/>
      <c r="T6" s="533"/>
      <c r="U6" s="533"/>
      <c r="V6" s="13"/>
      <c r="W6" s="14" t="s">
        <v>33</v>
      </c>
      <c r="X6" s="15"/>
    </row>
    <row r="7" spans="1:24" ht="62.25" customHeight="1" thickBot="1">
      <c r="A7" s="16" t="s">
        <v>34</v>
      </c>
      <c r="B7" s="20" t="s">
        <v>35</v>
      </c>
      <c r="C7" s="18" t="s">
        <v>36</v>
      </c>
      <c r="D7" s="18" t="s">
        <v>37</v>
      </c>
      <c r="E7" s="120" t="s">
        <v>38</v>
      </c>
      <c r="F7" s="18" t="s">
        <v>39</v>
      </c>
      <c r="G7" s="18" t="s">
        <v>40</v>
      </c>
      <c r="H7" s="19" t="s">
        <v>41</v>
      </c>
      <c r="I7" s="18" t="s">
        <v>42</v>
      </c>
      <c r="J7" s="20" t="s">
        <v>43</v>
      </c>
      <c r="K7" s="20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20" t="s">
        <v>44</v>
      </c>
      <c r="Q7" s="18" t="s">
        <v>42</v>
      </c>
      <c r="R7" s="129" t="s">
        <v>49</v>
      </c>
      <c r="S7" s="20" t="s">
        <v>50</v>
      </c>
      <c r="T7" s="20" t="s">
        <v>51</v>
      </c>
      <c r="U7" s="21" t="s">
        <v>52</v>
      </c>
      <c r="V7" s="22" t="s">
        <v>53</v>
      </c>
      <c r="W7" s="23" t="s">
        <v>54</v>
      </c>
      <c r="X7" s="23" t="s">
        <v>55</v>
      </c>
    </row>
    <row r="8" spans="1:24" ht="14.4" thickTop="1">
      <c r="A8" s="24"/>
      <c r="B8" s="536" t="s">
        <v>56</v>
      </c>
      <c r="C8" s="25"/>
      <c r="D8" s="25"/>
      <c r="E8" s="121"/>
      <c r="F8" s="25"/>
      <c r="G8" s="25" t="s">
        <v>57</v>
      </c>
      <c r="H8" s="25"/>
      <c r="I8" s="26" t="s">
        <v>58</v>
      </c>
      <c r="J8" s="25" t="s">
        <v>59</v>
      </c>
      <c r="K8" s="25" t="s">
        <v>60</v>
      </c>
      <c r="L8" s="25" t="s">
        <v>61</v>
      </c>
      <c r="M8" s="27" t="s">
        <v>62</v>
      </c>
      <c r="N8" s="25" t="s">
        <v>63</v>
      </c>
      <c r="O8" s="25" t="s">
        <v>64</v>
      </c>
      <c r="P8" s="25" t="s">
        <v>60</v>
      </c>
      <c r="Q8" s="26" t="s">
        <v>58</v>
      </c>
      <c r="R8" s="121"/>
      <c r="S8" s="25" t="s">
        <v>65</v>
      </c>
      <c r="T8" s="25"/>
      <c r="U8" s="25" t="s">
        <v>66</v>
      </c>
      <c r="V8" s="28"/>
      <c r="W8" s="28"/>
      <c r="X8" s="28"/>
    </row>
    <row r="9" spans="1:24" ht="26.4">
      <c r="A9" s="24"/>
      <c r="B9" s="537"/>
      <c r="C9" s="195"/>
      <c r="D9" s="195"/>
      <c r="E9" s="196"/>
      <c r="F9" s="195"/>
      <c r="G9" s="203" t="s">
        <v>67</v>
      </c>
      <c r="H9" s="195"/>
      <c r="I9" s="204" t="s">
        <v>68</v>
      </c>
      <c r="J9" s="203"/>
      <c r="K9" s="195"/>
      <c r="L9" s="195"/>
      <c r="M9" s="195"/>
      <c r="N9" s="29"/>
      <c r="O9" s="29"/>
      <c r="P9" s="29"/>
      <c r="Q9" s="30" t="s">
        <v>68</v>
      </c>
      <c r="R9" s="122"/>
      <c r="S9" s="29"/>
      <c r="T9" s="29"/>
      <c r="U9" s="29"/>
      <c r="V9" s="25"/>
      <c r="W9" s="25"/>
      <c r="X9" s="25"/>
    </row>
    <row r="10" spans="1:24">
      <c r="A10" s="201"/>
      <c r="B10" s="209"/>
      <c r="C10" s="159"/>
      <c r="D10" s="159"/>
      <c r="E10" s="187"/>
      <c r="F10" s="159"/>
      <c r="G10" s="159"/>
      <c r="H10" s="159"/>
      <c r="I10" s="159"/>
      <c r="J10" s="159"/>
      <c r="K10" s="159"/>
      <c r="L10" s="159"/>
      <c r="M10" s="159"/>
      <c r="N10" s="31"/>
      <c r="O10" s="31"/>
      <c r="P10" s="31"/>
      <c r="Q10" s="31"/>
      <c r="R10" s="123"/>
      <c r="S10" s="31"/>
      <c r="T10" s="31"/>
      <c r="U10" s="31"/>
      <c r="V10" s="31"/>
      <c r="W10" s="31"/>
      <c r="X10" s="31"/>
    </row>
    <row r="11" spans="1:24">
      <c r="A11" s="32" t="s">
        <v>25</v>
      </c>
      <c r="B11" s="210"/>
      <c r="C11" s="34"/>
      <c r="D11" s="34"/>
      <c r="E11" s="12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124"/>
      <c r="S11" s="34"/>
      <c r="T11" s="34"/>
      <c r="U11" s="34"/>
      <c r="V11" s="34"/>
      <c r="W11" s="34"/>
      <c r="X11" s="34"/>
    </row>
    <row r="12" spans="1:24">
      <c r="A12" s="32"/>
      <c r="B12" s="211"/>
      <c r="C12" s="34"/>
      <c r="D12" s="34"/>
      <c r="E12" s="12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3"/>
      <c r="R12" s="124"/>
      <c r="S12" s="34"/>
      <c r="T12" s="34"/>
      <c r="U12" s="34"/>
      <c r="V12" s="34"/>
      <c r="W12" s="34"/>
      <c r="X12" s="34"/>
    </row>
    <row r="13" spans="1:24" s="143" customFormat="1" ht="28.8">
      <c r="A13" s="212">
        <v>1</v>
      </c>
      <c r="B13" s="317" t="s">
        <v>266</v>
      </c>
      <c r="C13" s="213"/>
      <c r="D13" s="138"/>
      <c r="E13" s="229">
        <v>100000</v>
      </c>
      <c r="F13" s="212" t="s">
        <v>251</v>
      </c>
      <c r="G13" s="217" t="s">
        <v>149</v>
      </c>
      <c r="H13" s="487" t="s">
        <v>252</v>
      </c>
      <c r="I13" s="225"/>
      <c r="J13" s="138"/>
      <c r="K13" s="212" t="s">
        <v>115</v>
      </c>
      <c r="L13" s="138"/>
      <c r="M13" s="227">
        <v>44949</v>
      </c>
      <c r="N13" s="191">
        <v>44956</v>
      </c>
      <c r="O13" s="191">
        <v>44963</v>
      </c>
      <c r="P13" s="212" t="s">
        <v>115</v>
      </c>
      <c r="Q13" s="136"/>
      <c r="R13" s="142">
        <f>E13</f>
        <v>100000</v>
      </c>
      <c r="S13" s="191">
        <v>44970</v>
      </c>
      <c r="T13" s="191"/>
      <c r="U13" s="191">
        <v>44977</v>
      </c>
      <c r="V13" s="138"/>
      <c r="W13" s="228">
        <v>44991</v>
      </c>
      <c r="X13" s="138"/>
    </row>
    <row r="14" spans="1:24" s="145" customFormat="1">
      <c r="A14" s="212"/>
      <c r="B14" s="189"/>
      <c r="C14" s="146"/>
      <c r="D14" s="147"/>
      <c r="E14" s="192"/>
      <c r="F14" s="212"/>
      <c r="G14" s="217"/>
      <c r="H14" s="212"/>
      <c r="I14" s="226"/>
      <c r="J14" s="147"/>
      <c r="K14" s="212"/>
      <c r="L14" s="147"/>
      <c r="M14" s="227"/>
      <c r="N14" s="191"/>
      <c r="O14" s="191"/>
      <c r="P14" s="212"/>
      <c r="Q14" s="147"/>
      <c r="R14" s="148"/>
      <c r="S14" s="191"/>
      <c r="T14" s="191"/>
      <c r="U14" s="191"/>
      <c r="V14" s="147"/>
      <c r="W14" s="193"/>
      <c r="X14" s="147"/>
    </row>
    <row r="15" spans="1:24" s="143" customFormat="1" ht="43.2">
      <c r="A15" s="212">
        <v>2</v>
      </c>
      <c r="B15" s="522" t="s">
        <v>326</v>
      </c>
      <c r="C15" s="132"/>
      <c r="D15" s="138"/>
      <c r="E15" s="229">
        <v>450000</v>
      </c>
      <c r="F15" s="212" t="s">
        <v>251</v>
      </c>
      <c r="G15" s="217" t="s">
        <v>149</v>
      </c>
      <c r="H15" s="487" t="s">
        <v>252</v>
      </c>
      <c r="I15" s="225"/>
      <c r="J15" s="138"/>
      <c r="K15" s="212" t="s">
        <v>115</v>
      </c>
      <c r="L15" s="138"/>
      <c r="M15" s="227">
        <v>44991</v>
      </c>
      <c r="N15" s="191">
        <v>45005</v>
      </c>
      <c r="O15" s="191">
        <v>45033</v>
      </c>
      <c r="P15" s="212" t="s">
        <v>115</v>
      </c>
      <c r="Q15" s="136"/>
      <c r="R15" s="134">
        <f>E15</f>
        <v>450000</v>
      </c>
      <c r="S15" s="191">
        <v>45040</v>
      </c>
      <c r="T15" s="191"/>
      <c r="U15" s="191">
        <v>45054</v>
      </c>
      <c r="V15" s="138"/>
      <c r="W15" s="228">
        <v>45075</v>
      </c>
      <c r="X15" s="138"/>
    </row>
    <row r="16" spans="1:24" s="145" customFormat="1">
      <c r="A16" s="212"/>
      <c r="B16" s="189"/>
      <c r="C16" s="150"/>
      <c r="D16" s="144"/>
      <c r="E16" s="192"/>
      <c r="F16" s="212"/>
      <c r="G16" s="217"/>
      <c r="H16" s="212"/>
      <c r="I16" s="226"/>
      <c r="J16" s="144"/>
      <c r="K16" s="212"/>
      <c r="L16" s="144"/>
      <c r="M16" s="190"/>
      <c r="N16" s="191"/>
      <c r="O16" s="191"/>
      <c r="P16" s="212"/>
      <c r="Q16" s="155"/>
      <c r="R16" s="158"/>
      <c r="S16" s="191"/>
      <c r="T16" s="191"/>
      <c r="U16" s="191"/>
      <c r="V16" s="144"/>
      <c r="W16" s="193"/>
      <c r="X16" s="144"/>
    </row>
    <row r="17" spans="1:24" s="143" customFormat="1">
      <c r="A17" s="212"/>
      <c r="B17" s="189"/>
      <c r="C17" s="132"/>
      <c r="D17" s="132"/>
      <c r="E17" s="230"/>
      <c r="F17" s="212"/>
      <c r="G17" s="217"/>
      <c r="H17" s="487"/>
      <c r="I17" s="225"/>
      <c r="J17" s="132"/>
      <c r="K17" s="212"/>
      <c r="L17" s="132"/>
      <c r="M17" s="190"/>
      <c r="N17" s="191"/>
      <c r="O17" s="191"/>
      <c r="P17" s="212"/>
      <c r="Q17" s="136"/>
      <c r="R17" s="134"/>
      <c r="S17" s="191"/>
      <c r="T17" s="191"/>
      <c r="U17" s="191"/>
      <c r="V17" s="132"/>
      <c r="W17" s="193"/>
      <c r="X17" s="132"/>
    </row>
    <row r="18" spans="1:24" s="145" customFormat="1">
      <c r="A18" s="212"/>
      <c r="B18" s="189"/>
      <c r="C18" s="150"/>
      <c r="D18" s="144"/>
      <c r="E18" s="192"/>
      <c r="F18" s="212"/>
      <c r="G18" s="217"/>
      <c r="H18" s="212"/>
      <c r="I18" s="226"/>
      <c r="J18" s="144"/>
      <c r="K18" s="212"/>
      <c r="L18" s="144"/>
      <c r="M18" s="190"/>
      <c r="N18" s="191"/>
      <c r="O18" s="191"/>
      <c r="P18" s="212"/>
      <c r="Q18" s="155"/>
      <c r="R18" s="158"/>
      <c r="S18" s="191"/>
      <c r="T18" s="191"/>
      <c r="U18" s="191"/>
      <c r="V18" s="144"/>
      <c r="W18" s="193"/>
      <c r="X18" s="144"/>
    </row>
    <row r="19" spans="1:24" s="143" customFormat="1">
      <c r="A19" s="212"/>
      <c r="B19" s="189"/>
      <c r="C19" s="132"/>
      <c r="D19" s="138"/>
      <c r="E19" s="230"/>
      <c r="F19" s="212"/>
      <c r="G19" s="217"/>
      <c r="H19" s="487"/>
      <c r="I19" s="225"/>
      <c r="J19" s="138"/>
      <c r="K19" s="212"/>
      <c r="L19" s="138"/>
      <c r="M19" s="190"/>
      <c r="N19" s="191"/>
      <c r="O19" s="191"/>
      <c r="P19" s="212"/>
      <c r="Q19" s="136"/>
      <c r="R19" s="142"/>
      <c r="S19" s="191"/>
      <c r="T19" s="191"/>
      <c r="U19" s="191"/>
      <c r="V19" s="138"/>
      <c r="W19" s="228"/>
      <c r="X19" s="138"/>
    </row>
    <row r="20" spans="1:24" s="145" customFormat="1" ht="13.2">
      <c r="A20" s="150"/>
      <c r="B20" s="215"/>
      <c r="C20" s="150"/>
      <c r="D20" s="144"/>
      <c r="E20" s="152"/>
      <c r="F20" s="216"/>
      <c r="G20" s="144"/>
      <c r="H20" s="144"/>
      <c r="I20" s="214"/>
      <c r="J20" s="144"/>
      <c r="K20" s="144"/>
      <c r="L20" s="144"/>
      <c r="M20" s="144"/>
      <c r="N20" s="157"/>
      <c r="O20" s="144"/>
      <c r="P20" s="144"/>
      <c r="Q20" s="155"/>
      <c r="R20" s="158"/>
      <c r="S20" s="144"/>
      <c r="T20" s="144"/>
      <c r="U20" s="144"/>
      <c r="V20" s="144"/>
      <c r="W20" s="144"/>
      <c r="X20" s="144"/>
    </row>
    <row r="21" spans="1:24" s="143" customFormat="1" ht="13.2" hidden="1">
      <c r="A21" s="135"/>
      <c r="B21" s="167"/>
      <c r="C21" s="205"/>
      <c r="D21" s="139"/>
      <c r="E21" s="206"/>
      <c r="F21" s="207"/>
      <c r="G21" s="139"/>
      <c r="H21" s="139"/>
      <c r="I21" s="208"/>
      <c r="J21" s="139"/>
      <c r="K21" s="139"/>
      <c r="L21" s="160"/>
      <c r="M21" s="160"/>
      <c r="N21" s="141"/>
      <c r="O21" s="138"/>
      <c r="P21" s="138"/>
      <c r="Q21" s="136"/>
      <c r="R21" s="142">
        <f t="shared" ref="R21:R55" si="0">E21</f>
        <v>0</v>
      </c>
      <c r="S21" s="138"/>
      <c r="T21" s="138"/>
      <c r="U21" s="138"/>
      <c r="V21" s="138"/>
      <c r="W21" s="138"/>
      <c r="X21" s="138"/>
    </row>
    <row r="22" spans="1:24" s="145" customFormat="1" ht="13.2" hidden="1">
      <c r="A22" s="150"/>
      <c r="B22" s="168"/>
      <c r="C22" s="151"/>
      <c r="D22" s="144"/>
      <c r="E22" s="161"/>
      <c r="F22" s="153"/>
      <c r="G22" s="154"/>
      <c r="H22" s="154"/>
      <c r="I22" s="155"/>
      <c r="J22" s="154"/>
      <c r="K22" s="154"/>
      <c r="L22" s="156"/>
      <c r="M22" s="157"/>
      <c r="N22" s="157"/>
      <c r="O22" s="144"/>
      <c r="P22" s="144"/>
      <c r="Q22" s="155"/>
      <c r="R22" s="158"/>
      <c r="S22" s="144"/>
      <c r="T22" s="144"/>
      <c r="U22" s="144"/>
      <c r="V22" s="144"/>
      <c r="W22" s="144"/>
      <c r="X22" s="144"/>
    </row>
    <row r="23" spans="1:24" s="143" customFormat="1" ht="13.2" hidden="1">
      <c r="A23" s="132"/>
      <c r="B23" s="169"/>
      <c r="C23" s="133"/>
      <c r="D23" s="138"/>
      <c r="E23" s="162"/>
      <c r="F23" s="140"/>
      <c r="G23" s="139"/>
      <c r="H23" s="139"/>
      <c r="I23" s="136"/>
      <c r="J23" s="139"/>
      <c r="K23" s="139"/>
      <c r="L23" s="160"/>
      <c r="M23" s="141"/>
      <c r="N23" s="141"/>
      <c r="O23" s="138"/>
      <c r="P23" s="138"/>
      <c r="Q23" s="136"/>
      <c r="R23" s="142">
        <f t="shared" si="0"/>
        <v>0</v>
      </c>
      <c r="S23" s="138"/>
      <c r="T23" s="138"/>
      <c r="U23" s="138"/>
      <c r="V23" s="138"/>
      <c r="W23" s="138"/>
      <c r="X23" s="138"/>
    </row>
    <row r="24" spans="1:24" s="145" customFormat="1" ht="13.2" hidden="1">
      <c r="A24" s="150"/>
      <c r="B24" s="170"/>
      <c r="C24" s="151"/>
      <c r="D24" s="144"/>
      <c r="E24" s="163"/>
      <c r="F24" s="153"/>
      <c r="G24" s="154"/>
      <c r="H24" s="154"/>
      <c r="I24" s="155"/>
      <c r="J24" s="154"/>
      <c r="K24" s="154"/>
      <c r="L24" s="156"/>
      <c r="M24" s="157"/>
      <c r="N24" s="157"/>
      <c r="O24" s="144"/>
      <c r="P24" s="144"/>
      <c r="Q24" s="155"/>
      <c r="R24" s="158"/>
      <c r="S24" s="144"/>
      <c r="T24" s="144"/>
      <c r="U24" s="144"/>
      <c r="V24" s="144"/>
      <c r="W24" s="144"/>
      <c r="X24" s="144"/>
    </row>
    <row r="25" spans="1:24" s="143" customFormat="1" ht="13.2" hidden="1">
      <c r="A25" s="132"/>
      <c r="B25" s="167"/>
      <c r="C25" s="133"/>
      <c r="D25" s="138"/>
      <c r="E25" s="164"/>
      <c r="F25" s="140"/>
      <c r="G25" s="139"/>
      <c r="H25" s="139"/>
      <c r="I25" s="136"/>
      <c r="J25" s="139"/>
      <c r="K25" s="139"/>
      <c r="L25" s="160"/>
      <c r="M25" s="141"/>
      <c r="N25" s="141"/>
      <c r="O25" s="138"/>
      <c r="P25" s="138"/>
      <c r="Q25" s="136"/>
      <c r="R25" s="142">
        <f t="shared" si="0"/>
        <v>0</v>
      </c>
      <c r="S25" s="138"/>
      <c r="T25" s="138"/>
      <c r="U25" s="138"/>
      <c r="V25" s="138"/>
      <c r="W25" s="138"/>
      <c r="X25" s="138"/>
    </row>
    <row r="26" spans="1:24" s="145" customFormat="1" ht="13.2" hidden="1">
      <c r="A26" s="150"/>
      <c r="B26" s="168"/>
      <c r="C26" s="151"/>
      <c r="D26" s="144"/>
      <c r="E26" s="165"/>
      <c r="F26" s="153"/>
      <c r="G26" s="154"/>
      <c r="H26" s="154"/>
      <c r="I26" s="155"/>
      <c r="J26" s="154"/>
      <c r="K26" s="154"/>
      <c r="L26" s="156"/>
      <c r="M26" s="157"/>
      <c r="N26" s="157"/>
      <c r="O26" s="144"/>
      <c r="P26" s="144"/>
      <c r="Q26" s="155"/>
      <c r="R26" s="158"/>
      <c r="S26" s="144"/>
      <c r="T26" s="144"/>
      <c r="U26" s="144"/>
      <c r="V26" s="144"/>
      <c r="W26" s="144"/>
      <c r="X26" s="144"/>
    </row>
    <row r="27" spans="1:24" s="143" customFormat="1" ht="13.2" hidden="1">
      <c r="A27" s="132"/>
      <c r="B27" s="167"/>
      <c r="C27" s="133"/>
      <c r="D27" s="138"/>
      <c r="E27" s="164"/>
      <c r="F27" s="140"/>
      <c r="G27" s="139"/>
      <c r="H27" s="139"/>
      <c r="I27" s="136"/>
      <c r="J27" s="139"/>
      <c r="K27" s="139"/>
      <c r="L27" s="160"/>
      <c r="M27" s="141"/>
      <c r="N27" s="141"/>
      <c r="O27" s="138"/>
      <c r="P27" s="138"/>
      <c r="Q27" s="136"/>
      <c r="R27" s="142">
        <f t="shared" si="0"/>
        <v>0</v>
      </c>
      <c r="S27" s="138"/>
      <c r="T27" s="138"/>
      <c r="U27" s="138"/>
      <c r="V27" s="138"/>
      <c r="W27" s="138"/>
      <c r="X27" s="138"/>
    </row>
    <row r="28" spans="1:24" s="145" customFormat="1" ht="13.2" hidden="1">
      <c r="A28" s="150"/>
      <c r="B28" s="168"/>
      <c r="C28" s="151"/>
      <c r="D28" s="144"/>
      <c r="E28" s="166"/>
      <c r="F28" s="153"/>
      <c r="G28" s="154"/>
      <c r="H28" s="154"/>
      <c r="I28" s="155"/>
      <c r="J28" s="154"/>
      <c r="K28" s="154"/>
      <c r="L28" s="156"/>
      <c r="M28" s="157"/>
      <c r="N28" s="157"/>
      <c r="O28" s="144"/>
      <c r="P28" s="144"/>
      <c r="Q28" s="155"/>
      <c r="R28" s="158"/>
      <c r="S28" s="144"/>
      <c r="T28" s="144"/>
      <c r="U28" s="144"/>
      <c r="V28" s="144"/>
      <c r="W28" s="144"/>
      <c r="X28" s="144"/>
    </row>
    <row r="29" spans="1:24" s="143" customFormat="1" ht="13.2" hidden="1">
      <c r="A29" s="132"/>
      <c r="B29" s="167"/>
      <c r="C29" s="133"/>
      <c r="D29" s="138"/>
      <c r="E29" s="149"/>
      <c r="F29" s="140"/>
      <c r="G29" s="139"/>
      <c r="H29" s="139"/>
      <c r="I29" s="136"/>
      <c r="J29" s="139"/>
      <c r="K29" s="139"/>
      <c r="L29" s="160"/>
      <c r="M29" s="141"/>
      <c r="N29" s="141"/>
      <c r="O29" s="138"/>
      <c r="P29" s="138"/>
      <c r="Q29" s="136"/>
      <c r="R29" s="142">
        <f t="shared" si="0"/>
        <v>0</v>
      </c>
      <c r="S29" s="138"/>
      <c r="T29" s="138"/>
      <c r="U29" s="138"/>
      <c r="V29" s="138"/>
      <c r="W29" s="138"/>
      <c r="X29" s="138"/>
    </row>
    <row r="30" spans="1:24" s="145" customFormat="1" ht="13.2" hidden="1">
      <c r="A30" s="150"/>
      <c r="B30" s="168"/>
      <c r="C30" s="151"/>
      <c r="D30" s="144"/>
      <c r="E30" s="152"/>
      <c r="F30" s="153"/>
      <c r="G30" s="154"/>
      <c r="H30" s="154"/>
      <c r="I30" s="155"/>
      <c r="J30" s="154"/>
      <c r="K30" s="154"/>
      <c r="L30" s="156"/>
      <c r="M30" s="157"/>
      <c r="N30" s="157"/>
      <c r="O30" s="144"/>
      <c r="P30" s="144"/>
      <c r="Q30" s="155"/>
      <c r="R30" s="158"/>
      <c r="S30" s="144"/>
      <c r="T30" s="144"/>
      <c r="U30" s="144"/>
      <c r="V30" s="144"/>
      <c r="W30" s="144"/>
      <c r="X30" s="144"/>
    </row>
    <row r="31" spans="1:24" s="143" customFormat="1" ht="13.2" hidden="1">
      <c r="A31" s="132"/>
      <c r="B31" s="169"/>
      <c r="C31" s="133"/>
      <c r="D31" s="138"/>
      <c r="E31" s="149"/>
      <c r="F31" s="140"/>
      <c r="G31" s="139"/>
      <c r="H31" s="139"/>
      <c r="I31" s="136"/>
      <c r="J31" s="139"/>
      <c r="K31" s="139"/>
      <c r="L31" s="160"/>
      <c r="M31" s="141"/>
      <c r="N31" s="141"/>
      <c r="O31" s="138"/>
      <c r="P31" s="138"/>
      <c r="Q31" s="136"/>
      <c r="R31" s="142">
        <f t="shared" si="0"/>
        <v>0</v>
      </c>
      <c r="S31" s="138"/>
      <c r="T31" s="138"/>
      <c r="U31" s="138"/>
      <c r="V31" s="138"/>
      <c r="W31" s="138"/>
      <c r="X31" s="138"/>
    </row>
    <row r="32" spans="1:24" s="145" customFormat="1" ht="13.2" hidden="1">
      <c r="A32" s="150"/>
      <c r="B32" s="170"/>
      <c r="C32" s="151"/>
      <c r="D32" s="144"/>
      <c r="E32" s="152"/>
      <c r="F32" s="153"/>
      <c r="G32" s="154"/>
      <c r="H32" s="154"/>
      <c r="I32" s="155"/>
      <c r="J32" s="154"/>
      <c r="K32" s="154"/>
      <c r="L32" s="156"/>
      <c r="M32" s="157"/>
      <c r="N32" s="157"/>
      <c r="O32" s="144"/>
      <c r="P32" s="144"/>
      <c r="Q32" s="155"/>
      <c r="R32" s="158"/>
      <c r="S32" s="144"/>
      <c r="T32" s="144"/>
      <c r="U32" s="144"/>
      <c r="V32" s="144"/>
      <c r="W32" s="144"/>
      <c r="X32" s="144"/>
    </row>
    <row r="33" spans="1:24" s="143" customFormat="1" ht="13.2" hidden="1">
      <c r="A33" s="132"/>
      <c r="B33" s="169"/>
      <c r="C33" s="133"/>
      <c r="D33" s="138"/>
      <c r="E33" s="149"/>
      <c r="F33" s="140"/>
      <c r="G33" s="139"/>
      <c r="H33" s="139"/>
      <c r="I33" s="136"/>
      <c r="J33" s="139"/>
      <c r="K33" s="139"/>
      <c r="L33" s="160"/>
      <c r="M33" s="141"/>
      <c r="N33" s="141"/>
      <c r="O33" s="138"/>
      <c r="P33" s="138"/>
      <c r="Q33" s="136"/>
      <c r="R33" s="142">
        <f t="shared" si="0"/>
        <v>0</v>
      </c>
      <c r="S33" s="138"/>
      <c r="T33" s="138"/>
      <c r="U33" s="138"/>
      <c r="V33" s="138"/>
      <c r="W33" s="138"/>
      <c r="X33" s="138"/>
    </row>
    <row r="34" spans="1:24" s="145" customFormat="1" ht="13.2" hidden="1">
      <c r="A34" s="150"/>
      <c r="B34" s="170"/>
      <c r="C34" s="151"/>
      <c r="D34" s="144"/>
      <c r="E34" s="152"/>
      <c r="F34" s="153"/>
      <c r="G34" s="154"/>
      <c r="H34" s="154"/>
      <c r="I34" s="155"/>
      <c r="J34" s="154"/>
      <c r="K34" s="154"/>
      <c r="L34" s="156"/>
      <c r="M34" s="157"/>
      <c r="N34" s="157"/>
      <c r="O34" s="144"/>
      <c r="P34" s="144"/>
      <c r="Q34" s="155"/>
      <c r="R34" s="158"/>
      <c r="S34" s="144"/>
      <c r="T34" s="144"/>
      <c r="U34" s="144"/>
      <c r="V34" s="144"/>
      <c r="W34" s="144"/>
      <c r="X34" s="144"/>
    </row>
    <row r="35" spans="1:24" s="143" customFormat="1" ht="13.2" hidden="1">
      <c r="A35" s="132"/>
      <c r="B35" s="167"/>
      <c r="C35" s="133"/>
      <c r="D35" s="138"/>
      <c r="E35" s="149"/>
      <c r="F35" s="140"/>
      <c r="G35" s="139"/>
      <c r="H35" s="139"/>
      <c r="I35" s="136"/>
      <c r="J35" s="139"/>
      <c r="K35" s="139"/>
      <c r="L35" s="160"/>
      <c r="M35" s="141"/>
      <c r="N35" s="141"/>
      <c r="O35" s="138"/>
      <c r="P35" s="138"/>
      <c r="Q35" s="136"/>
      <c r="R35" s="142">
        <f t="shared" si="0"/>
        <v>0</v>
      </c>
      <c r="S35" s="138"/>
      <c r="T35" s="138"/>
      <c r="U35" s="138"/>
      <c r="V35" s="138"/>
      <c r="W35" s="138"/>
      <c r="X35" s="138"/>
    </row>
    <row r="36" spans="1:24" s="145" customFormat="1" ht="13.2" hidden="1">
      <c r="A36" s="150"/>
      <c r="B36" s="168"/>
      <c r="C36" s="151"/>
      <c r="D36" s="144"/>
      <c r="E36" s="152"/>
      <c r="F36" s="153"/>
      <c r="G36" s="154"/>
      <c r="H36" s="154"/>
      <c r="I36" s="155"/>
      <c r="J36" s="154"/>
      <c r="K36" s="154"/>
      <c r="L36" s="156"/>
      <c r="M36" s="157"/>
      <c r="N36" s="157"/>
      <c r="O36" s="144"/>
      <c r="P36" s="144"/>
      <c r="Q36" s="155"/>
      <c r="R36" s="158"/>
      <c r="S36" s="144"/>
      <c r="T36" s="144"/>
      <c r="U36" s="144"/>
      <c r="V36" s="144"/>
      <c r="W36" s="144"/>
      <c r="X36" s="144"/>
    </row>
    <row r="37" spans="1:24" s="143" customFormat="1" ht="13.2" hidden="1">
      <c r="A37" s="132"/>
      <c r="B37" s="167"/>
      <c r="C37" s="133"/>
      <c r="D37" s="138"/>
      <c r="E37" s="149"/>
      <c r="F37" s="140"/>
      <c r="G37" s="139"/>
      <c r="H37" s="139"/>
      <c r="I37" s="136"/>
      <c r="J37" s="139"/>
      <c r="K37" s="139"/>
      <c r="L37" s="160"/>
      <c r="M37" s="141"/>
      <c r="N37" s="141"/>
      <c r="O37" s="138"/>
      <c r="P37" s="138"/>
      <c r="Q37" s="136"/>
      <c r="R37" s="142">
        <f t="shared" si="0"/>
        <v>0</v>
      </c>
      <c r="S37" s="138"/>
      <c r="T37" s="138"/>
      <c r="U37" s="138"/>
      <c r="V37" s="138"/>
      <c r="W37" s="138"/>
      <c r="X37" s="138"/>
    </row>
    <row r="38" spans="1:24" s="145" customFormat="1" ht="13.2" hidden="1">
      <c r="A38" s="150"/>
      <c r="B38" s="168"/>
      <c r="C38" s="151"/>
      <c r="D38" s="144"/>
      <c r="E38" s="152"/>
      <c r="F38" s="153"/>
      <c r="G38" s="154"/>
      <c r="H38" s="154"/>
      <c r="I38" s="155"/>
      <c r="J38" s="154"/>
      <c r="K38" s="154"/>
      <c r="L38" s="156"/>
      <c r="M38" s="157"/>
      <c r="N38" s="157"/>
      <c r="O38" s="144"/>
      <c r="P38" s="144"/>
      <c r="Q38" s="155"/>
      <c r="R38" s="158"/>
      <c r="S38" s="144"/>
      <c r="T38" s="144"/>
      <c r="U38" s="144"/>
      <c r="V38" s="144"/>
      <c r="W38" s="144"/>
      <c r="X38" s="144"/>
    </row>
    <row r="39" spans="1:24" s="143" customFormat="1" ht="13.2" hidden="1">
      <c r="A39" s="132"/>
      <c r="B39" s="167"/>
      <c r="C39" s="133"/>
      <c r="D39" s="138"/>
      <c r="E39" s="149"/>
      <c r="F39" s="140"/>
      <c r="G39" s="139"/>
      <c r="H39" s="139"/>
      <c r="I39" s="136"/>
      <c r="J39" s="139"/>
      <c r="K39" s="139"/>
      <c r="L39" s="160"/>
      <c r="M39" s="141"/>
      <c r="N39" s="141"/>
      <c r="O39" s="138"/>
      <c r="P39" s="138"/>
      <c r="Q39" s="136"/>
      <c r="R39" s="142">
        <f t="shared" si="0"/>
        <v>0</v>
      </c>
      <c r="S39" s="138"/>
      <c r="T39" s="138"/>
      <c r="U39" s="138"/>
      <c r="V39" s="138"/>
      <c r="W39" s="138"/>
      <c r="X39" s="138"/>
    </row>
    <row r="40" spans="1:24" s="145" customFormat="1" ht="13.2" hidden="1">
      <c r="A40" s="150"/>
      <c r="B40" s="168"/>
      <c r="C40" s="151"/>
      <c r="D40" s="144"/>
      <c r="E40" s="152"/>
      <c r="F40" s="153"/>
      <c r="G40" s="154"/>
      <c r="H40" s="154"/>
      <c r="I40" s="155"/>
      <c r="J40" s="154"/>
      <c r="K40" s="154"/>
      <c r="L40" s="156"/>
      <c r="M40" s="157"/>
      <c r="N40" s="157"/>
      <c r="O40" s="144"/>
      <c r="P40" s="144"/>
      <c r="Q40" s="155"/>
      <c r="R40" s="158"/>
      <c r="S40" s="144"/>
      <c r="T40" s="144"/>
      <c r="U40" s="144"/>
      <c r="V40" s="144"/>
      <c r="W40" s="144"/>
      <c r="X40" s="144"/>
    </row>
    <row r="41" spans="1:24" s="143" customFormat="1" ht="13.2" hidden="1">
      <c r="A41" s="132"/>
      <c r="B41" s="167"/>
      <c r="C41" s="133"/>
      <c r="D41" s="138"/>
      <c r="E41" s="149"/>
      <c r="F41" s="140"/>
      <c r="G41" s="139"/>
      <c r="H41" s="139"/>
      <c r="I41" s="136"/>
      <c r="J41" s="139"/>
      <c r="K41" s="139"/>
      <c r="L41" s="160"/>
      <c r="M41" s="141"/>
      <c r="N41" s="141"/>
      <c r="O41" s="138"/>
      <c r="P41" s="138"/>
      <c r="Q41" s="136"/>
      <c r="R41" s="142">
        <f t="shared" si="0"/>
        <v>0</v>
      </c>
      <c r="S41" s="138"/>
      <c r="T41" s="138"/>
      <c r="U41" s="138"/>
      <c r="V41" s="138"/>
      <c r="W41" s="138"/>
      <c r="X41" s="138"/>
    </row>
    <row r="42" spans="1:24" s="145" customFormat="1" ht="13.2" hidden="1">
      <c r="A42" s="150"/>
      <c r="B42" s="168"/>
      <c r="C42" s="151"/>
      <c r="D42" s="144"/>
      <c r="E42" s="152"/>
      <c r="F42" s="153"/>
      <c r="G42" s="154"/>
      <c r="H42" s="154"/>
      <c r="I42" s="155"/>
      <c r="J42" s="154"/>
      <c r="K42" s="154"/>
      <c r="L42" s="156"/>
      <c r="M42" s="157"/>
      <c r="N42" s="157"/>
      <c r="O42" s="144"/>
      <c r="P42" s="144"/>
      <c r="Q42" s="155"/>
      <c r="R42" s="158"/>
      <c r="S42" s="144"/>
      <c r="T42" s="144"/>
      <c r="U42" s="144"/>
      <c r="V42" s="144"/>
      <c r="W42" s="144"/>
      <c r="X42" s="144"/>
    </row>
    <row r="43" spans="1:24" s="143" customFormat="1" ht="13.2" hidden="1">
      <c r="A43" s="132"/>
      <c r="B43" s="167"/>
      <c r="C43" s="133"/>
      <c r="D43" s="138"/>
      <c r="E43" s="149"/>
      <c r="F43" s="140"/>
      <c r="G43" s="139"/>
      <c r="H43" s="139"/>
      <c r="I43" s="136"/>
      <c r="J43" s="139"/>
      <c r="K43" s="139"/>
      <c r="L43" s="160"/>
      <c r="M43" s="141"/>
      <c r="N43" s="141"/>
      <c r="O43" s="138"/>
      <c r="P43" s="138"/>
      <c r="Q43" s="136"/>
      <c r="R43" s="142">
        <f t="shared" si="0"/>
        <v>0</v>
      </c>
      <c r="S43" s="138"/>
      <c r="T43" s="138"/>
      <c r="U43" s="138"/>
      <c r="V43" s="138"/>
      <c r="W43" s="138"/>
      <c r="X43" s="138"/>
    </row>
    <row r="44" spans="1:24" s="145" customFormat="1" ht="13.2" hidden="1">
      <c r="A44" s="150"/>
      <c r="B44" s="168"/>
      <c r="C44" s="151"/>
      <c r="D44" s="144"/>
      <c r="E44" s="152"/>
      <c r="F44" s="153"/>
      <c r="G44" s="154"/>
      <c r="H44" s="154"/>
      <c r="I44" s="155"/>
      <c r="J44" s="154"/>
      <c r="K44" s="154"/>
      <c r="L44" s="156"/>
      <c r="M44" s="157"/>
      <c r="N44" s="157"/>
      <c r="O44" s="144"/>
      <c r="P44" s="144"/>
      <c r="Q44" s="155"/>
      <c r="R44" s="158"/>
      <c r="S44" s="144"/>
      <c r="T44" s="144"/>
      <c r="U44" s="144"/>
      <c r="V44" s="144"/>
      <c r="W44" s="144"/>
      <c r="X44" s="144"/>
    </row>
    <row r="45" spans="1:24" s="143" customFormat="1" ht="13.2" hidden="1">
      <c r="A45" s="132"/>
      <c r="B45" s="167"/>
      <c r="C45" s="133"/>
      <c r="D45" s="138"/>
      <c r="E45" s="149"/>
      <c r="F45" s="140"/>
      <c r="G45" s="139"/>
      <c r="H45" s="139"/>
      <c r="I45" s="136"/>
      <c r="J45" s="139"/>
      <c r="K45" s="139"/>
      <c r="L45" s="160"/>
      <c r="M45" s="141"/>
      <c r="N45" s="141"/>
      <c r="O45" s="138"/>
      <c r="P45" s="138"/>
      <c r="Q45" s="136"/>
      <c r="R45" s="142">
        <f t="shared" si="0"/>
        <v>0</v>
      </c>
      <c r="S45" s="138"/>
      <c r="T45" s="138"/>
      <c r="U45" s="138"/>
      <c r="V45" s="138"/>
      <c r="W45" s="138"/>
      <c r="X45" s="138"/>
    </row>
    <row r="46" spans="1:24" s="145" customFormat="1" ht="13.2" hidden="1">
      <c r="A46" s="150"/>
      <c r="B46" s="168"/>
      <c r="C46" s="151"/>
      <c r="D46" s="144"/>
      <c r="E46" s="152"/>
      <c r="F46" s="153"/>
      <c r="G46" s="154"/>
      <c r="H46" s="154"/>
      <c r="I46" s="155"/>
      <c r="J46" s="154"/>
      <c r="K46" s="154"/>
      <c r="L46" s="156"/>
      <c r="M46" s="157"/>
      <c r="N46" s="157"/>
      <c r="O46" s="144"/>
      <c r="P46" s="144"/>
      <c r="Q46" s="155"/>
      <c r="R46" s="158"/>
      <c r="S46" s="144"/>
      <c r="T46" s="144"/>
      <c r="U46" s="144"/>
      <c r="V46" s="144"/>
      <c r="W46" s="144"/>
      <c r="X46" s="144"/>
    </row>
    <row r="47" spans="1:24" s="143" customFormat="1" ht="13.2" hidden="1">
      <c r="A47" s="132"/>
      <c r="B47" s="167"/>
      <c r="C47" s="133"/>
      <c r="D47" s="138"/>
      <c r="E47" s="149"/>
      <c r="F47" s="140"/>
      <c r="G47" s="139"/>
      <c r="H47" s="139"/>
      <c r="I47" s="136"/>
      <c r="J47" s="139"/>
      <c r="K47" s="139"/>
      <c r="L47" s="160"/>
      <c r="M47" s="141"/>
      <c r="N47" s="141"/>
      <c r="O47" s="138"/>
      <c r="P47" s="138"/>
      <c r="Q47" s="136"/>
      <c r="R47" s="142">
        <f t="shared" si="0"/>
        <v>0</v>
      </c>
      <c r="S47" s="138"/>
      <c r="T47" s="138"/>
      <c r="U47" s="138"/>
      <c r="V47" s="138"/>
      <c r="W47" s="138"/>
      <c r="X47" s="138"/>
    </row>
    <row r="48" spans="1:24" s="145" customFormat="1" ht="13.2" hidden="1">
      <c r="A48" s="150"/>
      <c r="B48" s="168"/>
      <c r="C48" s="151"/>
      <c r="D48" s="144"/>
      <c r="E48" s="152"/>
      <c r="F48" s="153"/>
      <c r="G48" s="154"/>
      <c r="H48" s="154"/>
      <c r="I48" s="155"/>
      <c r="J48" s="154"/>
      <c r="K48" s="154"/>
      <c r="L48" s="156"/>
      <c r="M48" s="157"/>
      <c r="N48" s="157"/>
      <c r="O48" s="144"/>
      <c r="P48" s="144"/>
      <c r="Q48" s="155"/>
      <c r="R48" s="158"/>
      <c r="S48" s="144"/>
      <c r="T48" s="144"/>
      <c r="U48" s="144"/>
      <c r="V48" s="144"/>
      <c r="W48" s="144"/>
      <c r="X48" s="144"/>
    </row>
    <row r="49" spans="1:24" s="143" customFormat="1" ht="13.2" hidden="1">
      <c r="A49" s="132"/>
      <c r="B49" s="167"/>
      <c r="C49" s="133"/>
      <c r="D49" s="138"/>
      <c r="E49" s="149"/>
      <c r="F49" s="140"/>
      <c r="G49" s="139"/>
      <c r="H49" s="139"/>
      <c r="I49" s="136"/>
      <c r="J49" s="139"/>
      <c r="K49" s="139"/>
      <c r="L49" s="160"/>
      <c r="M49" s="141"/>
      <c r="N49" s="141"/>
      <c r="O49" s="138"/>
      <c r="P49" s="138"/>
      <c r="Q49" s="136"/>
      <c r="R49" s="142">
        <f t="shared" si="0"/>
        <v>0</v>
      </c>
      <c r="S49" s="138"/>
      <c r="T49" s="138"/>
      <c r="U49" s="138"/>
      <c r="V49" s="138"/>
      <c r="W49" s="138"/>
      <c r="X49" s="138"/>
    </row>
    <row r="50" spans="1:24" s="145" customFormat="1" ht="13.2" hidden="1">
      <c r="A50" s="150"/>
      <c r="B50" s="168"/>
      <c r="C50" s="151"/>
      <c r="D50" s="144"/>
      <c r="E50" s="152"/>
      <c r="F50" s="153"/>
      <c r="G50" s="154"/>
      <c r="H50" s="154"/>
      <c r="I50" s="155"/>
      <c r="J50" s="154"/>
      <c r="K50" s="154"/>
      <c r="L50" s="156"/>
      <c r="M50" s="157"/>
      <c r="N50" s="157"/>
      <c r="O50" s="144"/>
      <c r="P50" s="144"/>
      <c r="Q50" s="155"/>
      <c r="R50" s="158"/>
      <c r="S50" s="144"/>
      <c r="T50" s="144"/>
      <c r="U50" s="144"/>
      <c r="V50" s="144"/>
      <c r="W50" s="144"/>
      <c r="X50" s="144"/>
    </row>
    <row r="51" spans="1:24" s="143" customFormat="1" ht="13.2" hidden="1">
      <c r="A51" s="132"/>
      <c r="B51" s="167"/>
      <c r="C51" s="133"/>
      <c r="D51" s="138"/>
      <c r="E51" s="149"/>
      <c r="F51" s="140"/>
      <c r="G51" s="139"/>
      <c r="H51" s="139"/>
      <c r="I51" s="136"/>
      <c r="J51" s="139"/>
      <c r="K51" s="139"/>
      <c r="L51" s="160"/>
      <c r="M51" s="141"/>
      <c r="N51" s="141"/>
      <c r="O51" s="138"/>
      <c r="P51" s="138"/>
      <c r="Q51" s="136"/>
      <c r="R51" s="142">
        <f t="shared" si="0"/>
        <v>0</v>
      </c>
      <c r="S51" s="138"/>
      <c r="T51" s="138"/>
      <c r="U51" s="138"/>
      <c r="V51" s="138"/>
      <c r="W51" s="138"/>
      <c r="X51" s="138"/>
    </row>
    <row r="52" spans="1:24" s="145" customFormat="1" ht="13.2" hidden="1">
      <c r="A52" s="150"/>
      <c r="B52" s="171"/>
      <c r="C52" s="151"/>
      <c r="D52" s="144"/>
      <c r="E52" s="152"/>
      <c r="F52" s="153"/>
      <c r="G52" s="154"/>
      <c r="H52" s="154"/>
      <c r="I52" s="155"/>
      <c r="J52" s="154"/>
      <c r="K52" s="154"/>
      <c r="L52" s="156"/>
      <c r="M52" s="157"/>
      <c r="N52" s="157"/>
      <c r="O52" s="144"/>
      <c r="P52" s="144"/>
      <c r="Q52" s="155"/>
      <c r="R52" s="158"/>
      <c r="S52" s="144"/>
      <c r="T52" s="144"/>
      <c r="U52" s="144"/>
      <c r="V52" s="144"/>
      <c r="W52" s="144"/>
      <c r="X52" s="144"/>
    </row>
    <row r="53" spans="1:24" s="143" customFormat="1" ht="13.2" hidden="1">
      <c r="A53" s="132"/>
      <c r="B53" s="172"/>
      <c r="C53" s="133"/>
      <c r="D53" s="138"/>
      <c r="E53" s="149"/>
      <c r="F53" s="140"/>
      <c r="G53" s="139"/>
      <c r="H53" s="139"/>
      <c r="I53" s="136"/>
      <c r="J53" s="139"/>
      <c r="K53" s="139"/>
      <c r="L53" s="160"/>
      <c r="M53" s="141"/>
      <c r="N53" s="141"/>
      <c r="O53" s="138"/>
      <c r="P53" s="138"/>
      <c r="Q53" s="136"/>
      <c r="R53" s="142">
        <f t="shared" si="0"/>
        <v>0</v>
      </c>
      <c r="S53" s="138"/>
      <c r="T53" s="138"/>
      <c r="U53" s="138"/>
      <c r="V53" s="138"/>
      <c r="W53" s="138"/>
      <c r="X53" s="138"/>
    </row>
    <row r="54" spans="1:24" s="145" customFormat="1" ht="13.2" hidden="1">
      <c r="A54" s="150"/>
      <c r="B54" s="173"/>
      <c r="C54" s="151"/>
      <c r="D54" s="144"/>
      <c r="E54" s="152"/>
      <c r="F54" s="153"/>
      <c r="G54" s="154"/>
      <c r="H54" s="154"/>
      <c r="I54" s="155"/>
      <c r="J54" s="154"/>
      <c r="K54" s="154"/>
      <c r="L54" s="156"/>
      <c r="M54" s="157"/>
      <c r="N54" s="157"/>
      <c r="O54" s="144"/>
      <c r="P54" s="144"/>
      <c r="Q54" s="155"/>
      <c r="R54" s="158"/>
      <c r="S54" s="144"/>
      <c r="T54" s="144"/>
      <c r="U54" s="144"/>
      <c r="V54" s="144"/>
      <c r="W54" s="144"/>
      <c r="X54" s="144"/>
    </row>
    <row r="55" spans="1:24" s="143" customFormat="1" ht="13.2" hidden="1">
      <c r="A55" s="132"/>
      <c r="B55" s="172"/>
      <c r="C55" s="133"/>
      <c r="D55" s="138"/>
      <c r="E55" s="149"/>
      <c r="F55" s="140"/>
      <c r="G55" s="139"/>
      <c r="H55" s="139"/>
      <c r="I55" s="136"/>
      <c r="J55" s="139"/>
      <c r="K55" s="139"/>
      <c r="L55" s="160"/>
      <c r="M55" s="141"/>
      <c r="N55" s="141"/>
      <c r="O55" s="138"/>
      <c r="P55" s="138"/>
      <c r="Q55" s="136"/>
      <c r="R55" s="142">
        <f t="shared" si="0"/>
        <v>0</v>
      </c>
      <c r="S55" s="138"/>
      <c r="T55" s="138"/>
      <c r="U55" s="138"/>
      <c r="V55" s="138"/>
      <c r="W55" s="138"/>
      <c r="X55" s="138"/>
    </row>
    <row r="56" spans="1:24" s="145" customFormat="1" ht="13.2" hidden="1">
      <c r="A56" s="150"/>
      <c r="B56" s="173"/>
      <c r="C56" s="151"/>
      <c r="D56" s="144"/>
      <c r="E56" s="152"/>
      <c r="F56" s="153"/>
      <c r="G56" s="154"/>
      <c r="H56" s="154"/>
      <c r="I56" s="155"/>
      <c r="J56" s="154"/>
      <c r="K56" s="154"/>
      <c r="L56" s="156"/>
      <c r="M56" s="157"/>
      <c r="N56" s="157"/>
      <c r="O56" s="144"/>
      <c r="P56" s="144"/>
      <c r="Q56" s="155"/>
      <c r="R56" s="158"/>
      <c r="S56" s="144"/>
      <c r="T56" s="144"/>
      <c r="U56" s="144"/>
      <c r="V56" s="144"/>
      <c r="W56" s="144"/>
      <c r="X56" s="144"/>
    </row>
    <row r="57" spans="1:24" s="143" customFormat="1" ht="13.2">
      <c r="A57" s="132"/>
      <c r="B57" s="167"/>
      <c r="C57" s="133"/>
      <c r="D57" s="132"/>
      <c r="E57" s="134"/>
      <c r="F57" s="132"/>
      <c r="G57" s="135"/>
      <c r="H57" s="486"/>
      <c r="I57" s="136"/>
      <c r="J57" s="135"/>
      <c r="K57" s="135"/>
      <c r="L57" s="135"/>
      <c r="M57" s="132"/>
      <c r="N57" s="132"/>
      <c r="O57" s="132"/>
      <c r="P57" s="132"/>
      <c r="Q57" s="136"/>
      <c r="R57" s="134">
        <f>E57</f>
        <v>0</v>
      </c>
      <c r="S57" s="132"/>
      <c r="T57" s="132"/>
      <c r="U57" s="132"/>
      <c r="V57" s="132"/>
      <c r="W57" s="132"/>
      <c r="X57" s="132"/>
    </row>
    <row r="58" spans="1:24" ht="14.4" thickBot="1">
      <c r="A58" s="37"/>
      <c r="B58" s="180"/>
      <c r="C58" s="36"/>
      <c r="D58" s="38"/>
      <c r="E58" s="125"/>
      <c r="F58" s="39"/>
      <c r="G58" s="40"/>
      <c r="H58" s="38"/>
      <c r="I58" s="40"/>
      <c r="J58" s="40"/>
      <c r="K58" s="38"/>
      <c r="L58" s="41"/>
      <c r="M58" s="42"/>
      <c r="N58" s="38"/>
      <c r="O58" s="38"/>
      <c r="P58" s="38"/>
      <c r="Q58" s="40"/>
      <c r="R58" s="125"/>
      <c r="S58" s="38"/>
      <c r="T58" s="38"/>
      <c r="U58" s="39"/>
      <c r="V58" s="39"/>
      <c r="W58" s="39"/>
      <c r="X58" s="39"/>
    </row>
    <row r="59" spans="1:24" ht="15" thickTop="1" thickBot="1">
      <c r="A59" s="43"/>
      <c r="B59" s="181" t="s">
        <v>69</v>
      </c>
      <c r="C59" s="44"/>
      <c r="D59" s="43"/>
      <c r="E59" s="126">
        <f>SUM(E13:E58)</f>
        <v>550000</v>
      </c>
      <c r="F59" s="45"/>
      <c r="G59" s="46"/>
      <c r="H59" s="43"/>
      <c r="I59" s="46"/>
      <c r="J59" s="46"/>
      <c r="K59" s="43"/>
      <c r="L59" s="43"/>
      <c r="M59" s="35"/>
      <c r="N59" s="43"/>
      <c r="O59" s="43"/>
      <c r="P59" s="43"/>
      <c r="Q59" s="46"/>
      <c r="R59" s="126">
        <f>SUM(R13:R58)</f>
        <v>550000</v>
      </c>
      <c r="S59" s="43"/>
      <c r="T59" s="43"/>
      <c r="U59" s="43"/>
      <c r="V59" s="43"/>
      <c r="W59" s="43"/>
      <c r="X59" s="43"/>
    </row>
    <row r="60" spans="1:24" ht="14.4" thickTop="1">
      <c r="A60" s="44"/>
      <c r="B60" s="182"/>
      <c r="C60" s="43"/>
      <c r="D60" s="44"/>
      <c r="E60" s="127"/>
      <c r="F60" s="44"/>
      <c r="G60" s="35"/>
      <c r="H60" s="44"/>
      <c r="I60" s="35"/>
      <c r="J60" s="35"/>
      <c r="K60" s="44"/>
      <c r="L60" s="44"/>
      <c r="M60" s="44"/>
      <c r="N60" s="44"/>
      <c r="O60" s="44"/>
      <c r="P60" s="44"/>
      <c r="Q60" s="35"/>
      <c r="R60" s="130"/>
      <c r="S60" s="44"/>
      <c r="T60" s="44"/>
      <c r="U60" s="44"/>
      <c r="V60" s="44"/>
      <c r="W60" s="44"/>
      <c r="X60" s="44"/>
    </row>
    <row r="61" spans="1:24">
      <c r="A61" s="47"/>
      <c r="B61" s="183" t="s">
        <v>70</v>
      </c>
      <c r="C61" s="44"/>
      <c r="D61" s="1"/>
      <c r="E61" s="128" t="s">
        <v>330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18"/>
      <c r="S61" s="1"/>
      <c r="T61" s="1"/>
      <c r="U61" s="48"/>
      <c r="V61" s="48"/>
      <c r="W61" s="1"/>
      <c r="X61" s="1"/>
    </row>
    <row r="62" spans="1:24">
      <c r="A62" s="47"/>
      <c r="B62" s="184"/>
      <c r="C62" s="1"/>
      <c r="D62" s="1"/>
      <c r="E62" s="11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31"/>
      <c r="S62" s="1"/>
      <c r="T62" s="1"/>
      <c r="U62" s="48"/>
      <c r="V62" s="1"/>
      <c r="W62" s="1"/>
      <c r="X62" s="1"/>
    </row>
  </sheetData>
  <mergeCells count="11">
    <mergeCell ref="M6:N6"/>
    <mergeCell ref="O6:P6"/>
    <mergeCell ref="R6:U6"/>
    <mergeCell ref="B8:B9"/>
    <mergeCell ref="A1:J1"/>
    <mergeCell ref="A2:J2"/>
    <mergeCell ref="A3:J3"/>
    <mergeCell ref="A4:J4"/>
    <mergeCell ref="A5:D5"/>
    <mergeCell ref="J5:K6"/>
    <mergeCell ref="D6:H6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opLeftCell="A6" zoomScale="60" zoomScaleNormal="60" workbookViewId="0">
      <selection activeCell="E25" sqref="E25"/>
    </sheetView>
  </sheetViews>
  <sheetFormatPr defaultColWidth="8.8984375" defaultRowHeight="15"/>
  <cols>
    <col min="1" max="1" width="8.8984375" style="478"/>
    <col min="2" max="2" width="22.5" style="263" customWidth="1"/>
    <col min="3" max="3" width="8.8984375" style="263"/>
    <col min="4" max="4" width="14" style="263" customWidth="1"/>
    <col min="5" max="5" width="21.09765625" style="264" customWidth="1"/>
    <col min="6" max="14" width="8.8984375" style="263"/>
    <col min="15" max="15" width="32.09765625" style="457" customWidth="1"/>
    <col min="16" max="17" width="15.09765625" style="441" bestFit="1" customWidth="1"/>
    <col min="18" max="24" width="8.8984375" style="263"/>
    <col min="25" max="25" width="13.09765625" style="263" bestFit="1" customWidth="1"/>
    <col min="26" max="26" width="14.8984375" style="441" bestFit="1" customWidth="1"/>
    <col min="27" max="27" width="8.8984375" style="263"/>
    <col min="28" max="28" width="14.5" style="441" bestFit="1" customWidth="1"/>
    <col min="29" max="32" width="8.8984375" style="263"/>
    <col min="33" max="33" width="12.09765625" style="263" bestFit="1" customWidth="1"/>
    <col min="34" max="16384" width="8.8984375" style="263"/>
  </cols>
  <sheetData>
    <row r="1" spans="1:33" ht="15.6">
      <c r="A1" s="562" t="s">
        <v>24</v>
      </c>
      <c r="B1" s="563"/>
      <c r="C1" s="563"/>
      <c r="D1" s="563"/>
      <c r="E1" s="563"/>
      <c r="F1" s="563"/>
      <c r="G1" s="563"/>
      <c r="H1" s="563"/>
      <c r="I1" s="563"/>
      <c r="J1" s="563"/>
      <c r="K1" s="49"/>
      <c r="L1" s="49"/>
      <c r="M1" s="49"/>
      <c r="N1" s="49"/>
      <c r="O1" s="448"/>
      <c r="P1" s="431"/>
      <c r="Q1" s="431"/>
      <c r="R1" s="49"/>
      <c r="S1" s="49"/>
      <c r="T1" s="49"/>
      <c r="U1" s="49"/>
      <c r="V1" s="49"/>
      <c r="W1" s="49"/>
      <c r="X1" s="49"/>
      <c r="Y1" s="49"/>
      <c r="Z1" s="431"/>
      <c r="AA1" s="49"/>
      <c r="AB1" s="446"/>
      <c r="AC1" s="49"/>
      <c r="AD1" s="49"/>
      <c r="AE1" s="49"/>
      <c r="AF1" s="49"/>
      <c r="AG1" s="49"/>
    </row>
    <row r="2" spans="1:33" ht="15.6">
      <c r="A2" s="562" t="s">
        <v>145</v>
      </c>
      <c r="B2" s="562"/>
      <c r="C2" s="562"/>
      <c r="D2" s="562"/>
      <c r="E2" s="562"/>
      <c r="F2" s="562"/>
      <c r="G2" s="562"/>
      <c r="H2" s="562"/>
      <c r="I2" s="562"/>
      <c r="J2" s="562"/>
      <c r="K2" s="49"/>
      <c r="L2" s="49"/>
      <c r="M2" s="49"/>
      <c r="N2" s="49"/>
      <c r="O2" s="448"/>
      <c r="P2" s="431"/>
      <c r="Q2" s="431"/>
      <c r="R2" s="49"/>
      <c r="S2" s="49"/>
      <c r="T2" s="49"/>
      <c r="U2" s="49"/>
      <c r="V2" s="49"/>
      <c r="W2" s="49"/>
      <c r="X2" s="49"/>
      <c r="Y2" s="49"/>
      <c r="Z2" s="431"/>
      <c r="AA2" s="49"/>
      <c r="AB2" s="446"/>
      <c r="AC2" s="49"/>
      <c r="AD2" s="49"/>
      <c r="AE2" s="49"/>
      <c r="AF2" s="49"/>
      <c r="AG2" s="49"/>
    </row>
    <row r="3" spans="1:33" ht="15.6">
      <c r="A3" s="562" t="s">
        <v>71</v>
      </c>
      <c r="B3" s="562"/>
      <c r="C3" s="562"/>
      <c r="D3" s="562"/>
      <c r="E3" s="562"/>
      <c r="F3" s="562"/>
      <c r="G3" s="562"/>
      <c r="H3" s="562"/>
      <c r="I3" s="562"/>
      <c r="J3" s="562"/>
      <c r="K3" s="49"/>
      <c r="L3" s="49"/>
      <c r="M3" s="49"/>
      <c r="N3" s="49"/>
      <c r="O3" s="448"/>
      <c r="P3" s="431"/>
      <c r="Q3" s="431"/>
      <c r="R3" s="49"/>
      <c r="S3" s="49"/>
      <c r="T3" s="49"/>
      <c r="U3" s="49"/>
      <c r="V3" s="49"/>
      <c r="W3" s="49"/>
      <c r="X3" s="49"/>
      <c r="Y3" s="49"/>
      <c r="Z3" s="431"/>
      <c r="AA3" s="49"/>
      <c r="AB3" s="446"/>
      <c r="AC3" s="49"/>
      <c r="AD3" s="49"/>
      <c r="AE3" s="49"/>
      <c r="AF3" s="49"/>
      <c r="AG3" s="49"/>
    </row>
    <row r="4" spans="1:33" ht="15.6">
      <c r="A4" s="564" t="s">
        <v>165</v>
      </c>
      <c r="B4" s="564"/>
      <c r="C4" s="564"/>
      <c r="D4" s="565"/>
      <c r="E4" s="565"/>
      <c r="F4" s="565"/>
      <c r="G4" s="565"/>
      <c r="H4" s="565"/>
      <c r="I4" s="565"/>
      <c r="J4" s="564"/>
      <c r="K4" s="49"/>
      <c r="L4" s="49"/>
      <c r="M4" s="49"/>
      <c r="N4" s="49"/>
      <c r="O4" s="448"/>
      <c r="P4" s="431"/>
      <c r="Q4" s="431"/>
      <c r="R4" s="49"/>
      <c r="S4" s="49"/>
      <c r="T4" s="49"/>
      <c r="U4" s="49"/>
      <c r="V4" s="49"/>
      <c r="W4" s="49"/>
      <c r="X4" s="49"/>
      <c r="Y4" s="49"/>
      <c r="Z4" s="431"/>
      <c r="AA4" s="49"/>
      <c r="AB4" s="446"/>
      <c r="AC4" s="49"/>
      <c r="AD4" s="49"/>
      <c r="AE4" s="49"/>
      <c r="AF4" s="49"/>
      <c r="AG4" s="49"/>
    </row>
    <row r="5" spans="1:33" ht="15.6">
      <c r="A5" s="472"/>
      <c r="B5" s="50"/>
      <c r="C5" s="50"/>
      <c r="D5" s="51" t="s">
        <v>72</v>
      </c>
      <c r="E5" s="106"/>
      <c r="F5" s="52"/>
      <c r="G5" s="52"/>
      <c r="H5" s="52"/>
      <c r="I5" s="53"/>
      <c r="J5" s="54"/>
      <c r="K5" s="49"/>
      <c r="L5" s="49"/>
      <c r="M5" s="49"/>
      <c r="N5" s="49"/>
      <c r="O5" s="448"/>
      <c r="P5" s="431"/>
      <c r="Q5" s="431"/>
      <c r="R5" s="49"/>
      <c r="S5" s="49"/>
      <c r="T5" s="49"/>
      <c r="U5" s="49"/>
      <c r="V5" s="49"/>
      <c r="W5" s="49"/>
      <c r="X5" s="49"/>
      <c r="Y5" s="49"/>
      <c r="Z5" s="431"/>
      <c r="AA5" s="49"/>
      <c r="AB5" s="446"/>
      <c r="AC5" s="49"/>
      <c r="AD5" s="49"/>
      <c r="AE5" s="49"/>
      <c r="AF5" s="49"/>
      <c r="AG5" s="49"/>
    </row>
    <row r="6" spans="1:33" ht="15.6">
      <c r="A6" s="472"/>
      <c r="B6" s="50"/>
      <c r="C6" s="50"/>
      <c r="D6" s="55" t="s">
        <v>27</v>
      </c>
      <c r="E6" s="107"/>
      <c r="F6" s="57"/>
      <c r="G6" s="56"/>
      <c r="H6" s="57"/>
      <c r="I6" s="426"/>
      <c r="J6" s="566" t="s">
        <v>73</v>
      </c>
      <c r="K6" s="567"/>
      <c r="L6" s="49"/>
      <c r="M6" s="49"/>
      <c r="N6" s="49"/>
      <c r="O6" s="448"/>
      <c r="P6" s="431"/>
      <c r="Q6" s="431"/>
      <c r="R6" s="49"/>
      <c r="S6" s="49"/>
      <c r="T6" s="49"/>
      <c r="U6" s="49"/>
      <c r="V6" s="49"/>
      <c r="W6" s="49"/>
      <c r="X6" s="49"/>
      <c r="Y6" s="49"/>
      <c r="Z6" s="431"/>
      <c r="AA6" s="49"/>
      <c r="AB6" s="446"/>
      <c r="AC6" s="49"/>
      <c r="AD6" s="49"/>
      <c r="AE6" s="49"/>
      <c r="AF6" s="49"/>
      <c r="AG6" s="49"/>
    </row>
    <row r="7" spans="1:33" ht="31.8" thickBot="1">
      <c r="A7" s="570" t="s">
        <v>74</v>
      </c>
      <c r="B7" s="570"/>
      <c r="C7" s="571"/>
      <c r="D7" s="58" t="s">
        <v>75</v>
      </c>
      <c r="E7" s="108"/>
      <c r="F7" s="59"/>
      <c r="G7" s="59"/>
      <c r="H7" s="568" t="s">
        <v>76</v>
      </c>
      <c r="I7" s="554"/>
      <c r="J7" s="568"/>
      <c r="K7" s="569"/>
      <c r="L7" s="553" t="s">
        <v>77</v>
      </c>
      <c r="M7" s="554"/>
      <c r="N7" s="60"/>
      <c r="O7" s="553" t="s">
        <v>78</v>
      </c>
      <c r="P7" s="554"/>
      <c r="Q7" s="553" t="s">
        <v>79</v>
      </c>
      <c r="R7" s="558"/>
      <c r="S7" s="558"/>
      <c r="T7" s="558"/>
      <c r="U7" s="554"/>
      <c r="V7" s="61"/>
      <c r="W7" s="553" t="s">
        <v>80</v>
      </c>
      <c r="X7" s="554"/>
      <c r="Y7" s="553" t="s">
        <v>32</v>
      </c>
      <c r="Z7" s="558"/>
      <c r="AA7" s="558"/>
      <c r="AB7" s="554"/>
      <c r="AC7" s="59"/>
      <c r="AD7" s="559" t="s">
        <v>33</v>
      </c>
      <c r="AE7" s="560"/>
      <c r="AF7" s="560"/>
      <c r="AG7" s="561"/>
    </row>
    <row r="8" spans="1:33" ht="94.8" thickTop="1" thickBot="1">
      <c r="A8" s="473" t="s">
        <v>81</v>
      </c>
      <c r="B8" s="62" t="s">
        <v>35</v>
      </c>
      <c r="C8" s="60" t="s">
        <v>82</v>
      </c>
      <c r="D8" s="63" t="s">
        <v>83</v>
      </c>
      <c r="E8" s="109" t="s">
        <v>84</v>
      </c>
      <c r="F8" s="60" t="s">
        <v>85</v>
      </c>
      <c r="G8" s="60" t="s">
        <v>42</v>
      </c>
      <c r="H8" s="60" t="s">
        <v>86</v>
      </c>
      <c r="I8" s="60" t="s">
        <v>44</v>
      </c>
      <c r="J8" s="60" t="s">
        <v>45</v>
      </c>
      <c r="K8" s="63" t="s">
        <v>87</v>
      </c>
      <c r="L8" s="60" t="s">
        <v>88</v>
      </c>
      <c r="M8" s="60" t="s">
        <v>44</v>
      </c>
      <c r="N8" s="60" t="s">
        <v>42</v>
      </c>
      <c r="O8" s="449" t="s">
        <v>89</v>
      </c>
      <c r="P8" s="432" t="s">
        <v>90</v>
      </c>
      <c r="Q8" s="433" t="s">
        <v>91</v>
      </c>
      <c r="R8" s="60" t="s">
        <v>92</v>
      </c>
      <c r="S8" s="60" t="s">
        <v>93</v>
      </c>
      <c r="T8" s="60" t="s">
        <v>94</v>
      </c>
      <c r="U8" s="60" t="s">
        <v>95</v>
      </c>
      <c r="V8" s="60" t="s">
        <v>42</v>
      </c>
      <c r="W8" s="63" t="s">
        <v>96</v>
      </c>
      <c r="X8" s="63" t="s">
        <v>97</v>
      </c>
      <c r="Y8" s="60" t="s">
        <v>98</v>
      </c>
      <c r="Z8" s="433" t="s">
        <v>99</v>
      </c>
      <c r="AA8" s="64" t="s">
        <v>100</v>
      </c>
      <c r="AB8" s="433" t="s">
        <v>101</v>
      </c>
      <c r="AC8" s="60" t="s">
        <v>42</v>
      </c>
      <c r="AD8" s="63" t="s">
        <v>102</v>
      </c>
      <c r="AE8" s="63" t="s">
        <v>103</v>
      </c>
      <c r="AF8" s="63" t="s">
        <v>104</v>
      </c>
      <c r="AG8" s="63" t="s">
        <v>105</v>
      </c>
    </row>
    <row r="9" spans="1:33" ht="16.2" thickTop="1">
      <c r="A9" s="474"/>
      <c r="B9" s="555" t="s">
        <v>56</v>
      </c>
      <c r="C9" s="66"/>
      <c r="D9" s="66"/>
      <c r="E9" s="110"/>
      <c r="F9" s="66"/>
      <c r="G9" s="68" t="s">
        <v>58</v>
      </c>
      <c r="H9" s="69" t="s">
        <v>106</v>
      </c>
      <c r="I9" s="66" t="s">
        <v>107</v>
      </c>
      <c r="J9" s="69" t="s">
        <v>60</v>
      </c>
      <c r="K9" s="70" t="s">
        <v>108</v>
      </c>
      <c r="L9" s="66"/>
      <c r="M9" s="71" t="s">
        <v>107</v>
      </c>
      <c r="N9" s="68" t="s">
        <v>58</v>
      </c>
      <c r="O9" s="450" t="s">
        <v>109</v>
      </c>
      <c r="P9" s="434" t="s">
        <v>63</v>
      </c>
      <c r="Q9" s="434" t="s">
        <v>110</v>
      </c>
      <c r="R9" s="66" t="s">
        <v>111</v>
      </c>
      <c r="S9" s="66" t="s">
        <v>108</v>
      </c>
      <c r="T9" s="66" t="s">
        <v>107</v>
      </c>
      <c r="U9" s="71" t="s">
        <v>108</v>
      </c>
      <c r="V9" s="68" t="s">
        <v>58</v>
      </c>
      <c r="W9" s="71" t="s">
        <v>107</v>
      </c>
      <c r="X9" s="71" t="s">
        <v>107</v>
      </c>
      <c r="Y9" s="67"/>
      <c r="Z9" s="442" t="s">
        <v>65</v>
      </c>
      <c r="AA9" s="71"/>
      <c r="AB9" s="434" t="s">
        <v>112</v>
      </c>
      <c r="AC9" s="68" t="s">
        <v>58</v>
      </c>
      <c r="AD9" s="66"/>
      <c r="AE9" s="66"/>
      <c r="AF9" s="66"/>
      <c r="AG9" s="66"/>
    </row>
    <row r="10" spans="1:33" ht="15.6">
      <c r="A10" s="474"/>
      <c r="B10" s="556"/>
      <c r="C10" s="65"/>
      <c r="D10" s="65"/>
      <c r="E10" s="111"/>
      <c r="F10" s="65"/>
      <c r="G10" s="73" t="s">
        <v>68</v>
      </c>
      <c r="H10" s="65"/>
      <c r="I10" s="70"/>
      <c r="J10" s="65"/>
      <c r="K10" s="70"/>
      <c r="L10" s="65"/>
      <c r="M10" s="74"/>
      <c r="N10" s="73" t="s">
        <v>68</v>
      </c>
      <c r="O10" s="451"/>
      <c r="P10" s="435"/>
      <c r="Q10" s="435"/>
      <c r="R10" s="65"/>
      <c r="S10" s="65"/>
      <c r="T10" s="65"/>
      <c r="U10" s="74"/>
      <c r="V10" s="73" t="s">
        <v>68</v>
      </c>
      <c r="W10" s="74"/>
      <c r="X10" s="74"/>
      <c r="Y10" s="72"/>
      <c r="Z10" s="443"/>
      <c r="AA10" s="74"/>
      <c r="AB10" s="435"/>
      <c r="AC10" s="73" t="s">
        <v>68</v>
      </c>
      <c r="AD10" s="65"/>
      <c r="AE10" s="65"/>
      <c r="AF10" s="65"/>
      <c r="AG10" s="65"/>
    </row>
    <row r="11" spans="1:33" ht="16.2" thickBot="1">
      <c r="A11" s="474"/>
      <c r="B11" s="75" t="s">
        <v>113</v>
      </c>
      <c r="C11" s="76"/>
      <c r="D11" s="76"/>
      <c r="E11" s="112"/>
      <c r="F11" s="76"/>
      <c r="G11" s="76"/>
      <c r="H11" s="76"/>
      <c r="I11" s="76"/>
      <c r="J11" s="76"/>
      <c r="K11" s="76"/>
      <c r="L11" s="76"/>
      <c r="M11" s="76"/>
      <c r="N11" s="76"/>
      <c r="O11" s="452"/>
      <c r="P11" s="436"/>
      <c r="Q11" s="436"/>
      <c r="R11" s="76"/>
      <c r="S11" s="76"/>
      <c r="T11" s="76"/>
      <c r="U11" s="76"/>
      <c r="V11" s="76"/>
      <c r="W11" s="76"/>
      <c r="X11" s="76"/>
      <c r="Y11" s="77"/>
      <c r="Z11" s="436"/>
      <c r="AA11" s="76"/>
      <c r="AB11" s="436"/>
      <c r="AC11" s="76"/>
      <c r="AD11" s="76"/>
      <c r="AE11" s="76"/>
      <c r="AF11" s="76"/>
      <c r="AG11" s="76"/>
    </row>
    <row r="12" spans="1:33" ht="15.6">
      <c r="A12" s="549">
        <v>1</v>
      </c>
      <c r="B12" s="557" t="s">
        <v>257</v>
      </c>
      <c r="C12" s="78" t="s">
        <v>250</v>
      </c>
      <c r="D12" s="79"/>
      <c r="E12" s="427">
        <v>30000</v>
      </c>
      <c r="F12" s="84" t="s">
        <v>114</v>
      </c>
      <c r="G12" s="81" t="s">
        <v>58</v>
      </c>
      <c r="H12" s="78"/>
      <c r="I12" s="82"/>
      <c r="J12" s="78"/>
      <c r="K12" s="82"/>
      <c r="L12" s="78"/>
      <c r="M12" s="83"/>
      <c r="N12" s="81" t="s">
        <v>58</v>
      </c>
      <c r="O12" s="453"/>
      <c r="P12" s="437"/>
      <c r="Q12" s="437"/>
      <c r="R12" s="78"/>
      <c r="S12" s="78"/>
      <c r="T12" s="78"/>
      <c r="U12" s="83"/>
      <c r="V12" s="81" t="s">
        <v>58</v>
      </c>
      <c r="W12" s="83"/>
      <c r="X12" s="83"/>
      <c r="Y12" s="80"/>
      <c r="Z12" s="444"/>
      <c r="AA12" s="83"/>
      <c r="AB12" s="437"/>
      <c r="AC12" s="81" t="s">
        <v>58</v>
      </c>
      <c r="AD12" s="78"/>
      <c r="AE12" s="78"/>
      <c r="AF12" s="78"/>
      <c r="AG12" s="78"/>
    </row>
    <row r="13" spans="1:33" ht="53.25" customHeight="1">
      <c r="A13" s="550"/>
      <c r="B13" s="552"/>
      <c r="C13" s="84" t="s">
        <v>250</v>
      </c>
      <c r="D13" s="84" t="s">
        <v>150</v>
      </c>
      <c r="E13" s="113"/>
      <c r="F13" s="84"/>
      <c r="G13" s="59" t="s">
        <v>68</v>
      </c>
      <c r="H13" s="84"/>
      <c r="I13" s="86"/>
      <c r="J13" s="84"/>
      <c r="K13" s="86"/>
      <c r="L13" s="84"/>
      <c r="M13" s="87"/>
      <c r="N13" s="59" t="s">
        <v>68</v>
      </c>
      <c r="O13" s="425">
        <v>45047</v>
      </c>
      <c r="P13" s="424">
        <v>45061</v>
      </c>
      <c r="Q13" s="424">
        <v>45082</v>
      </c>
      <c r="R13" s="84" t="s">
        <v>115</v>
      </c>
      <c r="S13" s="84" t="s">
        <v>115</v>
      </c>
      <c r="T13" s="84"/>
      <c r="U13" s="87"/>
      <c r="V13" s="59" t="s">
        <v>68</v>
      </c>
      <c r="W13" s="87"/>
      <c r="X13" s="87"/>
      <c r="Y13" s="88">
        <f>E12</f>
        <v>30000</v>
      </c>
      <c r="Z13" s="445">
        <v>45110</v>
      </c>
      <c r="AA13" s="87"/>
      <c r="AB13" s="424">
        <v>45117</v>
      </c>
      <c r="AC13" s="59" t="s">
        <v>68</v>
      </c>
      <c r="AD13" s="78"/>
      <c r="AE13" s="78"/>
      <c r="AF13" s="78"/>
      <c r="AG13" s="423">
        <v>50000</v>
      </c>
    </row>
    <row r="14" spans="1:33" ht="15.6">
      <c r="A14" s="475"/>
      <c r="B14" s="90"/>
      <c r="C14" s="90"/>
      <c r="D14" s="90"/>
      <c r="E14" s="114"/>
      <c r="F14" s="90"/>
      <c r="G14" s="90"/>
      <c r="H14" s="90"/>
      <c r="I14" s="90"/>
      <c r="J14" s="90"/>
      <c r="K14" s="90"/>
      <c r="L14" s="90"/>
      <c r="M14" s="90"/>
      <c r="N14" s="90"/>
      <c r="O14" s="454"/>
      <c r="P14" s="438"/>
      <c r="Q14" s="438"/>
      <c r="R14" s="90"/>
      <c r="S14" s="90"/>
      <c r="T14" s="90"/>
      <c r="U14" s="90"/>
      <c r="V14" s="90"/>
      <c r="W14" s="90"/>
      <c r="X14" s="90"/>
      <c r="Y14" s="428"/>
      <c r="Z14" s="438"/>
      <c r="AA14" s="90"/>
      <c r="AB14" s="438"/>
      <c r="AC14" s="90"/>
      <c r="AD14" s="90"/>
      <c r="AE14" s="90"/>
      <c r="AF14" s="90"/>
      <c r="AG14" s="90"/>
    </row>
    <row r="15" spans="1:33" ht="15.6">
      <c r="A15" s="549">
        <v>2</v>
      </c>
      <c r="B15" s="551" t="s">
        <v>277</v>
      </c>
      <c r="C15" s="78" t="s">
        <v>253</v>
      </c>
      <c r="D15" s="79"/>
      <c r="E15" s="429">
        <v>60000</v>
      </c>
      <c r="F15" s="84" t="s">
        <v>114</v>
      </c>
      <c r="G15" s="59" t="s">
        <v>58</v>
      </c>
      <c r="H15" s="84"/>
      <c r="I15" s="86" t="s">
        <v>115</v>
      </c>
      <c r="J15" s="84" t="s">
        <v>115</v>
      </c>
      <c r="K15" s="86" t="s">
        <v>115</v>
      </c>
      <c r="L15" s="84"/>
      <c r="M15" s="87" t="s">
        <v>116</v>
      </c>
      <c r="N15" s="59" t="s">
        <v>58</v>
      </c>
      <c r="O15" s="425"/>
      <c r="P15" s="424"/>
      <c r="Q15" s="424"/>
      <c r="R15" s="84" t="s">
        <v>116</v>
      </c>
      <c r="S15" s="84"/>
      <c r="T15" s="84"/>
      <c r="U15" s="87"/>
      <c r="V15" s="59" t="s">
        <v>58</v>
      </c>
      <c r="W15" s="87"/>
      <c r="X15" s="87"/>
      <c r="Y15" s="88"/>
      <c r="Z15" s="424"/>
      <c r="AA15" s="87"/>
      <c r="AB15" s="424"/>
      <c r="AC15" s="59" t="s">
        <v>58</v>
      </c>
      <c r="AD15" s="84"/>
      <c r="AE15" s="84"/>
      <c r="AF15" s="84"/>
      <c r="AG15" s="88"/>
    </row>
    <row r="16" spans="1:33" ht="57.75" customHeight="1">
      <c r="A16" s="550"/>
      <c r="B16" s="552"/>
      <c r="C16" s="78" t="s">
        <v>253</v>
      </c>
      <c r="D16" s="84" t="s">
        <v>150</v>
      </c>
      <c r="E16" s="113"/>
      <c r="F16" s="84"/>
      <c r="G16" s="59" t="s">
        <v>68</v>
      </c>
      <c r="H16" s="84"/>
      <c r="I16" s="86"/>
      <c r="J16" s="84"/>
      <c r="K16" s="86"/>
      <c r="L16" s="84"/>
      <c r="M16" s="87"/>
      <c r="N16" s="59" t="s">
        <v>68</v>
      </c>
      <c r="O16" s="425">
        <v>45047</v>
      </c>
      <c r="P16" s="424">
        <v>45061</v>
      </c>
      <c r="Q16" s="424">
        <v>45082</v>
      </c>
      <c r="R16" s="84"/>
      <c r="S16" s="84"/>
      <c r="T16" s="84"/>
      <c r="U16" s="87"/>
      <c r="V16" s="59" t="s">
        <v>68</v>
      </c>
      <c r="W16" s="87" t="s">
        <v>115</v>
      </c>
      <c r="X16" s="87" t="s">
        <v>115</v>
      </c>
      <c r="Y16" s="88">
        <f>E15</f>
        <v>60000</v>
      </c>
      <c r="Z16" s="445">
        <v>45110</v>
      </c>
      <c r="AA16" s="87" t="s">
        <v>115</v>
      </c>
      <c r="AB16" s="424">
        <v>45117</v>
      </c>
      <c r="AC16" s="59" t="s">
        <v>68</v>
      </c>
      <c r="AD16" s="84"/>
      <c r="AE16" s="84"/>
      <c r="AF16" s="84"/>
      <c r="AG16" s="88">
        <v>60000</v>
      </c>
    </row>
    <row r="17" spans="1:33" ht="15.6">
      <c r="A17" s="475"/>
      <c r="B17" s="65"/>
      <c r="C17" s="91"/>
      <c r="D17" s="90"/>
      <c r="E17" s="114"/>
      <c r="F17" s="90"/>
      <c r="G17" s="90"/>
      <c r="H17" s="90"/>
      <c r="I17" s="90"/>
      <c r="J17" s="90"/>
      <c r="K17" s="90"/>
      <c r="L17" s="90"/>
      <c r="M17" s="90"/>
      <c r="N17" s="90"/>
      <c r="O17" s="454"/>
      <c r="P17" s="438"/>
      <c r="Q17" s="438"/>
      <c r="R17" s="90"/>
      <c r="S17" s="90"/>
      <c r="T17" s="90"/>
      <c r="U17" s="90"/>
      <c r="V17" s="90"/>
      <c r="W17" s="90"/>
      <c r="X17" s="90"/>
      <c r="Y17" s="92"/>
      <c r="Z17" s="438"/>
      <c r="AA17" s="90"/>
      <c r="AB17" s="438"/>
      <c r="AC17" s="90"/>
      <c r="AD17" s="90"/>
      <c r="AE17" s="90"/>
      <c r="AF17" s="90"/>
      <c r="AG17" s="92"/>
    </row>
    <row r="18" spans="1:33" ht="15.6">
      <c r="A18" s="549">
        <v>3</v>
      </c>
      <c r="B18" s="551" t="s">
        <v>327</v>
      </c>
      <c r="C18" s="78" t="s">
        <v>254</v>
      </c>
      <c r="D18" s="79"/>
      <c r="E18" s="430">
        <v>80000</v>
      </c>
      <c r="F18" s="84"/>
      <c r="G18" s="59" t="s">
        <v>58</v>
      </c>
      <c r="H18" s="84"/>
      <c r="I18" s="86"/>
      <c r="J18" s="84"/>
      <c r="K18" s="86"/>
      <c r="L18" s="84"/>
      <c r="M18" s="87"/>
      <c r="N18" s="59" t="s">
        <v>58</v>
      </c>
      <c r="O18" s="425"/>
      <c r="P18" s="424"/>
      <c r="Q18" s="424"/>
      <c r="R18" s="84"/>
      <c r="S18" s="84"/>
      <c r="T18" s="84"/>
      <c r="U18" s="87"/>
      <c r="V18" s="59" t="s">
        <v>58</v>
      </c>
      <c r="W18" s="87"/>
      <c r="X18" s="87"/>
      <c r="Y18" s="88"/>
      <c r="Z18" s="445"/>
      <c r="AA18" s="87"/>
      <c r="AB18" s="424"/>
      <c r="AC18" s="59" t="s">
        <v>58</v>
      </c>
      <c r="AD18" s="87"/>
      <c r="AE18" s="87"/>
      <c r="AF18" s="87"/>
      <c r="AG18" s="89"/>
    </row>
    <row r="19" spans="1:33" ht="60" customHeight="1">
      <c r="A19" s="550"/>
      <c r="B19" s="552"/>
      <c r="C19" s="84" t="s">
        <v>254</v>
      </c>
      <c r="D19" s="84" t="s">
        <v>150</v>
      </c>
      <c r="E19" s="113"/>
      <c r="F19" s="84" t="s">
        <v>114</v>
      </c>
      <c r="G19" s="59" t="s">
        <v>68</v>
      </c>
      <c r="H19" s="84"/>
      <c r="I19" s="86" t="s">
        <v>115</v>
      </c>
      <c r="J19" s="84" t="s">
        <v>115</v>
      </c>
      <c r="K19" s="86" t="s">
        <v>115</v>
      </c>
      <c r="L19" s="84"/>
      <c r="M19" s="87" t="s">
        <v>116</v>
      </c>
      <c r="N19" s="59" t="s">
        <v>68</v>
      </c>
      <c r="O19" s="425">
        <v>44935</v>
      </c>
      <c r="P19" s="424" t="s">
        <v>115</v>
      </c>
      <c r="Q19" s="424">
        <v>44942</v>
      </c>
      <c r="R19" s="84" t="s">
        <v>116</v>
      </c>
      <c r="S19" s="84"/>
      <c r="T19" s="84"/>
      <c r="U19" s="87"/>
      <c r="V19" s="59" t="s">
        <v>68</v>
      </c>
      <c r="W19" s="87" t="s">
        <v>115</v>
      </c>
      <c r="X19" s="87" t="s">
        <v>115</v>
      </c>
      <c r="Y19" s="88">
        <f>E18</f>
        <v>80000</v>
      </c>
      <c r="Z19" s="445" t="s">
        <v>115</v>
      </c>
      <c r="AA19" s="87" t="s">
        <v>115</v>
      </c>
      <c r="AB19" s="424" t="s">
        <v>115</v>
      </c>
      <c r="AC19" s="59" t="s">
        <v>68</v>
      </c>
      <c r="AD19" s="84"/>
      <c r="AE19" s="84"/>
      <c r="AF19" s="84"/>
      <c r="AG19" s="88">
        <v>95000</v>
      </c>
    </row>
    <row r="20" spans="1:33" ht="15.6">
      <c r="A20" s="475"/>
      <c r="B20" s="65"/>
      <c r="C20" s="91"/>
      <c r="D20" s="90"/>
      <c r="E20" s="114"/>
      <c r="F20" s="90"/>
      <c r="G20" s="90"/>
      <c r="H20" s="90"/>
      <c r="I20" s="90"/>
      <c r="J20" s="90"/>
      <c r="K20" s="90"/>
      <c r="L20" s="90"/>
      <c r="M20" s="90"/>
      <c r="N20" s="90"/>
      <c r="O20" s="454"/>
      <c r="P20" s="438"/>
      <c r="Q20" s="438"/>
      <c r="R20" s="90"/>
      <c r="S20" s="90"/>
      <c r="T20" s="90"/>
      <c r="U20" s="90"/>
      <c r="V20" s="90"/>
      <c r="W20" s="90"/>
      <c r="X20" s="90"/>
      <c r="Y20" s="92"/>
      <c r="Z20" s="438"/>
      <c r="AA20" s="90"/>
      <c r="AB20" s="438"/>
      <c r="AC20" s="90"/>
      <c r="AD20" s="90"/>
      <c r="AE20" s="90"/>
      <c r="AF20" s="90"/>
      <c r="AG20" s="92"/>
    </row>
    <row r="21" spans="1:33" ht="15.6">
      <c r="A21" s="549">
        <v>4</v>
      </c>
      <c r="B21" s="551" t="s">
        <v>314</v>
      </c>
      <c r="C21" s="78" t="s">
        <v>250</v>
      </c>
      <c r="D21" s="84"/>
      <c r="E21" s="430">
        <v>23000</v>
      </c>
      <c r="F21" s="84"/>
      <c r="G21" s="59" t="s">
        <v>58</v>
      </c>
      <c r="H21" s="84"/>
      <c r="I21" s="86"/>
      <c r="J21" s="84"/>
      <c r="K21" s="86"/>
      <c r="L21" s="84"/>
      <c r="M21" s="87"/>
      <c r="N21" s="59" t="s">
        <v>58</v>
      </c>
      <c r="O21" s="425"/>
      <c r="P21" s="424"/>
      <c r="Q21" s="424"/>
      <c r="R21" s="84"/>
      <c r="S21" s="84"/>
      <c r="T21" s="84"/>
      <c r="U21" s="87"/>
      <c r="V21" s="59" t="s">
        <v>58</v>
      </c>
      <c r="W21" s="87"/>
      <c r="X21" s="87"/>
      <c r="Y21" s="88"/>
      <c r="Z21" s="445"/>
      <c r="AA21" s="87"/>
      <c r="AB21" s="424"/>
      <c r="AC21" s="59" t="s">
        <v>58</v>
      </c>
      <c r="AD21" s="87"/>
      <c r="AE21" s="87"/>
      <c r="AF21" s="87"/>
      <c r="AG21" s="89"/>
    </row>
    <row r="22" spans="1:33" ht="60" customHeight="1">
      <c r="A22" s="550"/>
      <c r="B22" s="552"/>
      <c r="C22" s="84" t="s">
        <v>250</v>
      </c>
      <c r="D22" s="84" t="s">
        <v>150</v>
      </c>
      <c r="E22" s="113"/>
      <c r="F22" s="84" t="s">
        <v>114</v>
      </c>
      <c r="G22" s="59" t="s">
        <v>68</v>
      </c>
      <c r="H22" s="84"/>
      <c r="I22" s="86" t="s">
        <v>115</v>
      </c>
      <c r="J22" s="84" t="s">
        <v>115</v>
      </c>
      <c r="K22" s="86" t="s">
        <v>115</v>
      </c>
      <c r="L22" s="84"/>
      <c r="M22" s="87" t="s">
        <v>116</v>
      </c>
      <c r="N22" s="59" t="s">
        <v>68</v>
      </c>
      <c r="O22" s="425" t="s">
        <v>115</v>
      </c>
      <c r="P22" s="424" t="s">
        <v>115</v>
      </c>
      <c r="Q22" s="424" t="s">
        <v>115</v>
      </c>
      <c r="R22" s="84" t="s">
        <v>116</v>
      </c>
      <c r="S22" s="84"/>
      <c r="T22" s="84"/>
      <c r="U22" s="87"/>
      <c r="V22" s="59" t="s">
        <v>68</v>
      </c>
      <c r="W22" s="87" t="s">
        <v>115</v>
      </c>
      <c r="X22" s="87" t="s">
        <v>115</v>
      </c>
      <c r="Y22" s="88">
        <f>E21</f>
        <v>23000</v>
      </c>
      <c r="Z22" s="445" t="s">
        <v>115</v>
      </c>
      <c r="AA22" s="87" t="s">
        <v>115</v>
      </c>
      <c r="AB22" s="424" t="s">
        <v>115</v>
      </c>
      <c r="AC22" s="59" t="s">
        <v>68</v>
      </c>
      <c r="AD22" s="84"/>
      <c r="AE22" s="84"/>
      <c r="AF22" s="84"/>
      <c r="AG22" s="88">
        <v>63000</v>
      </c>
    </row>
    <row r="23" spans="1:33" ht="15.6">
      <c r="A23" s="475"/>
      <c r="B23" s="65"/>
      <c r="C23" s="91"/>
      <c r="D23" s="90"/>
      <c r="E23" s="114"/>
      <c r="F23" s="90"/>
      <c r="G23" s="90"/>
      <c r="H23" s="90"/>
      <c r="I23" s="90"/>
      <c r="J23" s="90"/>
      <c r="K23" s="90"/>
      <c r="L23" s="90"/>
      <c r="M23" s="90"/>
      <c r="N23" s="90"/>
      <c r="O23" s="454"/>
      <c r="P23" s="438"/>
      <c r="Q23" s="438"/>
      <c r="R23" s="90"/>
      <c r="S23" s="90"/>
      <c r="T23" s="90"/>
      <c r="U23" s="90"/>
      <c r="V23" s="90"/>
      <c r="W23" s="90"/>
      <c r="X23" s="90"/>
      <c r="Y23" s="92"/>
      <c r="Z23" s="438"/>
      <c r="AA23" s="90"/>
      <c r="AB23" s="438"/>
      <c r="AC23" s="90"/>
      <c r="AD23" s="90"/>
      <c r="AE23" s="90"/>
      <c r="AF23" s="90"/>
      <c r="AG23" s="92"/>
    </row>
    <row r="24" spans="1:33" ht="15.6">
      <c r="A24" s="549">
        <v>5</v>
      </c>
      <c r="B24" s="551" t="s">
        <v>182</v>
      </c>
      <c r="C24" s="78" t="s">
        <v>254</v>
      </c>
      <c r="D24" s="84"/>
      <c r="E24" s="430">
        <v>71000</v>
      </c>
      <c r="F24" s="84"/>
      <c r="G24" s="59" t="s">
        <v>58</v>
      </c>
      <c r="H24" s="84"/>
      <c r="I24" s="86"/>
      <c r="J24" s="84"/>
      <c r="K24" s="86"/>
      <c r="L24" s="84"/>
      <c r="M24" s="87"/>
      <c r="N24" s="59" t="s">
        <v>58</v>
      </c>
      <c r="O24" s="425"/>
      <c r="P24" s="424"/>
      <c r="Q24" s="424"/>
      <c r="R24" s="84"/>
      <c r="S24" s="84"/>
      <c r="T24" s="84"/>
      <c r="U24" s="87"/>
      <c r="V24" s="59" t="s">
        <v>58</v>
      </c>
      <c r="W24" s="87"/>
      <c r="X24" s="87"/>
      <c r="Y24" s="88"/>
      <c r="Z24" s="445"/>
      <c r="AA24" s="87"/>
      <c r="AB24" s="424"/>
      <c r="AC24" s="59" t="s">
        <v>58</v>
      </c>
      <c r="AD24" s="87"/>
      <c r="AE24" s="87"/>
      <c r="AF24" s="87"/>
      <c r="AG24" s="89"/>
    </row>
    <row r="25" spans="1:33" ht="60" customHeight="1">
      <c r="A25" s="550"/>
      <c r="B25" s="552"/>
      <c r="C25" s="84" t="s">
        <v>254</v>
      </c>
      <c r="D25" s="84" t="s">
        <v>150</v>
      </c>
      <c r="E25" s="113"/>
      <c r="F25" s="84" t="s">
        <v>114</v>
      </c>
      <c r="G25" s="59" t="s">
        <v>68</v>
      </c>
      <c r="H25" s="84"/>
      <c r="I25" s="86" t="s">
        <v>115</v>
      </c>
      <c r="J25" s="84" t="s">
        <v>115</v>
      </c>
      <c r="K25" s="86" t="s">
        <v>115</v>
      </c>
      <c r="L25" s="84"/>
      <c r="M25" s="87" t="s">
        <v>116</v>
      </c>
      <c r="N25" s="59" t="s">
        <v>68</v>
      </c>
      <c r="O25" s="425" t="s">
        <v>115</v>
      </c>
      <c r="P25" s="424" t="s">
        <v>115</v>
      </c>
      <c r="Q25" s="424" t="s">
        <v>115</v>
      </c>
      <c r="R25" s="84" t="s">
        <v>116</v>
      </c>
      <c r="S25" s="84"/>
      <c r="T25" s="84"/>
      <c r="U25" s="87"/>
      <c r="V25" s="59" t="s">
        <v>68</v>
      </c>
      <c r="W25" s="87" t="s">
        <v>115</v>
      </c>
      <c r="X25" s="87" t="s">
        <v>115</v>
      </c>
      <c r="Y25" s="88">
        <f>E24</f>
        <v>71000</v>
      </c>
      <c r="Z25" s="445"/>
      <c r="AA25" s="87" t="s">
        <v>115</v>
      </c>
      <c r="AB25" s="424"/>
      <c r="AC25" s="59" t="s">
        <v>68</v>
      </c>
      <c r="AD25" s="84"/>
      <c r="AE25" s="84"/>
      <c r="AF25" s="84"/>
      <c r="AG25" s="88">
        <v>175000</v>
      </c>
    </row>
    <row r="26" spans="1:33" ht="15.6">
      <c r="A26" s="475"/>
      <c r="B26" s="65"/>
      <c r="C26" s="91"/>
      <c r="D26" s="90"/>
      <c r="E26" s="114"/>
      <c r="F26" s="90"/>
      <c r="G26" s="90"/>
      <c r="H26" s="90"/>
      <c r="I26" s="90"/>
      <c r="J26" s="90"/>
      <c r="K26" s="90"/>
      <c r="L26" s="90"/>
      <c r="M26" s="90"/>
      <c r="N26" s="90"/>
      <c r="O26" s="454"/>
      <c r="P26" s="438"/>
      <c r="Q26" s="438"/>
      <c r="R26" s="90"/>
      <c r="S26" s="90"/>
      <c r="T26" s="90"/>
      <c r="U26" s="90"/>
      <c r="V26" s="90"/>
      <c r="W26" s="90"/>
      <c r="X26" s="90"/>
      <c r="Y26" s="92"/>
      <c r="Z26" s="438"/>
      <c r="AA26" s="90"/>
      <c r="AB26" s="438"/>
      <c r="AC26" s="90"/>
      <c r="AD26" s="90"/>
      <c r="AE26" s="90"/>
      <c r="AF26" s="90"/>
      <c r="AG26" s="92"/>
    </row>
    <row r="27" spans="1:33" ht="15.6">
      <c r="A27" s="475"/>
      <c r="C27" s="91"/>
      <c r="D27" s="90"/>
      <c r="E27" s="114"/>
      <c r="F27" s="90"/>
      <c r="G27" s="90"/>
      <c r="H27" s="90"/>
      <c r="I27" s="90"/>
      <c r="J27" s="90"/>
      <c r="K27" s="90"/>
      <c r="L27" s="90"/>
      <c r="M27" s="90"/>
      <c r="N27" s="90"/>
      <c r="O27" s="454"/>
      <c r="P27" s="438"/>
      <c r="Q27" s="438"/>
      <c r="R27" s="90"/>
      <c r="S27" s="90"/>
      <c r="T27" s="90"/>
      <c r="U27" s="90"/>
      <c r="V27" s="90"/>
      <c r="W27" s="90"/>
      <c r="X27" s="90"/>
      <c r="Y27" s="92"/>
      <c r="Z27" s="438"/>
      <c r="AA27" s="90"/>
      <c r="AB27" s="438"/>
      <c r="AC27" s="90"/>
      <c r="AD27" s="90"/>
      <c r="AE27" s="90"/>
      <c r="AF27" s="90"/>
      <c r="AG27" s="92"/>
    </row>
    <row r="28" spans="1:33" ht="16.2" thickBot="1">
      <c r="A28" s="475"/>
      <c r="B28" s="90"/>
      <c r="C28" s="91"/>
      <c r="D28" s="90"/>
      <c r="E28" s="114"/>
      <c r="F28" s="90"/>
      <c r="G28" s="90"/>
      <c r="H28" s="90"/>
      <c r="I28" s="90"/>
      <c r="J28" s="90"/>
      <c r="K28" s="90"/>
      <c r="L28" s="90"/>
      <c r="M28" s="90"/>
      <c r="N28" s="90"/>
      <c r="O28" s="454"/>
      <c r="P28" s="438"/>
      <c r="Q28" s="438"/>
      <c r="R28" s="90"/>
      <c r="S28" s="90"/>
      <c r="T28" s="90"/>
      <c r="U28" s="90"/>
      <c r="V28" s="90"/>
      <c r="W28" s="93"/>
      <c r="X28" s="93"/>
      <c r="Y28" s="94"/>
      <c r="Z28" s="438"/>
      <c r="AA28" s="90"/>
      <c r="AB28" s="438"/>
      <c r="AC28" s="90"/>
      <c r="AD28" s="90"/>
      <c r="AE28" s="90"/>
      <c r="AF28" s="90"/>
      <c r="AG28" s="92"/>
    </row>
    <row r="29" spans="1:33" ht="16.2" thickTop="1">
      <c r="A29" s="476"/>
      <c r="B29" s="95" t="s">
        <v>117</v>
      </c>
      <c r="C29" s="96"/>
      <c r="D29" s="97"/>
      <c r="E29" s="113">
        <f>SUM(E12:E28)</f>
        <v>264000</v>
      </c>
      <c r="F29" s="97"/>
      <c r="G29" s="98" t="s">
        <v>58</v>
      </c>
      <c r="H29" s="97"/>
      <c r="I29" s="97"/>
      <c r="J29" s="97"/>
      <c r="K29" s="97"/>
      <c r="L29" s="97"/>
      <c r="M29" s="99"/>
      <c r="N29" s="98" t="s">
        <v>58</v>
      </c>
      <c r="O29" s="455"/>
      <c r="P29" s="439"/>
      <c r="Q29" s="439"/>
      <c r="R29" s="97"/>
      <c r="S29" s="97"/>
      <c r="T29" s="97"/>
      <c r="U29" s="99"/>
      <c r="V29" s="98" t="s">
        <v>58</v>
      </c>
      <c r="W29" s="100"/>
      <c r="X29" s="100"/>
      <c r="Y29" s="88"/>
      <c r="Z29" s="439"/>
      <c r="AA29" s="97"/>
      <c r="AB29" s="439"/>
      <c r="AC29" s="98" t="s">
        <v>58</v>
      </c>
      <c r="AD29" s="97"/>
      <c r="AE29" s="97"/>
      <c r="AF29" s="97"/>
      <c r="AG29" s="88"/>
    </row>
    <row r="30" spans="1:33" ht="15.6">
      <c r="A30" s="476"/>
      <c r="B30" s="95"/>
      <c r="C30" s="101"/>
      <c r="D30" s="95"/>
      <c r="E30" s="113"/>
      <c r="F30" s="95"/>
      <c r="G30" s="59" t="s">
        <v>68</v>
      </c>
      <c r="H30" s="95"/>
      <c r="I30" s="95"/>
      <c r="J30" s="95"/>
      <c r="K30" s="95"/>
      <c r="L30" s="95"/>
      <c r="M30" s="102"/>
      <c r="N30" s="59" t="s">
        <v>68</v>
      </c>
      <c r="O30" s="456"/>
      <c r="P30" s="440"/>
      <c r="Q30" s="440"/>
      <c r="R30" s="95"/>
      <c r="S30" s="95"/>
      <c r="T30" s="95"/>
      <c r="U30" s="102"/>
      <c r="V30" s="59" t="s">
        <v>68</v>
      </c>
      <c r="W30" s="59"/>
      <c r="X30" s="59"/>
      <c r="Y30" s="85"/>
      <c r="Z30" s="440"/>
      <c r="AA30" s="95"/>
      <c r="AB30" s="440"/>
      <c r="AC30" s="59" t="s">
        <v>68</v>
      </c>
      <c r="AD30" s="95"/>
      <c r="AE30" s="95"/>
      <c r="AF30" s="95"/>
      <c r="AG30" s="103"/>
    </row>
    <row r="31" spans="1:33" ht="15.6">
      <c r="A31" s="477"/>
      <c r="B31" s="49"/>
      <c r="C31" s="49"/>
      <c r="D31" s="49"/>
      <c r="E31" s="115"/>
      <c r="F31" s="49"/>
      <c r="G31" s="49"/>
      <c r="H31" s="49"/>
      <c r="I31" s="49"/>
      <c r="J31" s="49"/>
      <c r="K31" s="49"/>
      <c r="L31" s="49"/>
      <c r="M31" s="49"/>
      <c r="N31" s="49"/>
      <c r="O31" s="448"/>
      <c r="P31" s="431"/>
      <c r="Q31" s="431"/>
      <c r="R31" s="49"/>
      <c r="S31" s="49"/>
      <c r="T31" s="49"/>
      <c r="U31" s="49"/>
      <c r="V31" s="49"/>
      <c r="W31" s="49"/>
      <c r="X31" s="49"/>
      <c r="Y31" s="49"/>
      <c r="Z31" s="431"/>
      <c r="AA31" s="49"/>
      <c r="AB31" s="447"/>
      <c r="AC31" s="49"/>
      <c r="AD31" s="49"/>
      <c r="AE31" s="49"/>
      <c r="AF31" s="49"/>
      <c r="AG31" s="49"/>
    </row>
  </sheetData>
  <mergeCells count="24">
    <mergeCell ref="A1:J1"/>
    <mergeCell ref="A2:J2"/>
    <mergeCell ref="A3:J3"/>
    <mergeCell ref="A4:J4"/>
    <mergeCell ref="J6:K7"/>
    <mergeCell ref="A7:C7"/>
    <mergeCell ref="H7:I7"/>
    <mergeCell ref="Y7:AB7"/>
    <mergeCell ref="AD7:AG7"/>
    <mergeCell ref="L7:M7"/>
    <mergeCell ref="O7:P7"/>
    <mergeCell ref="Q7:U7"/>
    <mergeCell ref="A15:A16"/>
    <mergeCell ref="B15:B16"/>
    <mergeCell ref="W7:X7"/>
    <mergeCell ref="B9:B10"/>
    <mergeCell ref="A12:A13"/>
    <mergeCell ref="B12:B13"/>
    <mergeCell ref="A21:A22"/>
    <mergeCell ref="B21:B22"/>
    <mergeCell ref="A24:A25"/>
    <mergeCell ref="B24:B25"/>
    <mergeCell ref="A18:A19"/>
    <mergeCell ref="B18:B19"/>
  </mergeCells>
  <pageMargins left="0.7" right="0.7" top="0.75" bottom="0.75" header="0.3" footer="0.3"/>
  <pageSetup orientation="portrait" horizontalDpi="4294967293" verticalDpi="4294967293" r:id="rId1"/>
  <ignoredErrors>
    <ignoredError sqref="Y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zoomScale="85" zoomScaleNormal="85" workbookViewId="0">
      <pane xSplit="1" topLeftCell="B1" activePane="topRight" state="frozen"/>
      <selection pane="topRight" activeCell="G12" sqref="G12"/>
    </sheetView>
  </sheetViews>
  <sheetFormatPr defaultColWidth="8.8984375" defaultRowHeight="13.8"/>
  <cols>
    <col min="1" max="1" width="11.59765625" customWidth="1"/>
    <col min="2" max="2" width="17.5" customWidth="1"/>
    <col min="3" max="3" width="12.09765625" customWidth="1"/>
    <col min="4" max="4" width="14.59765625" customWidth="1"/>
    <col min="5" max="5" width="17.8984375" customWidth="1"/>
    <col min="6" max="6" width="12.59765625" customWidth="1"/>
    <col min="7" max="7" width="19.5" style="116" customWidth="1"/>
  </cols>
  <sheetData>
    <row r="1" spans="1:10" ht="15.6">
      <c r="A1" s="564" t="s">
        <v>24</v>
      </c>
      <c r="B1" s="574"/>
      <c r="C1" s="574"/>
      <c r="D1" s="574"/>
      <c r="E1" s="574"/>
      <c r="F1" s="574"/>
      <c r="G1" s="574"/>
      <c r="H1" s="574"/>
      <c r="I1" s="574"/>
      <c r="J1" s="574"/>
    </row>
    <row r="2" spans="1:10" ht="15.6">
      <c r="A2" s="562" t="s">
        <v>145</v>
      </c>
      <c r="B2" s="562"/>
      <c r="C2" s="562"/>
      <c r="D2" s="562"/>
      <c r="E2" s="562"/>
      <c r="F2" s="562"/>
      <c r="G2" s="562"/>
      <c r="H2" s="562"/>
      <c r="I2" s="562"/>
      <c r="J2" s="562"/>
    </row>
    <row r="3" spans="1:10" ht="15.6">
      <c r="A3" s="562" t="s">
        <v>146</v>
      </c>
      <c r="B3" s="562"/>
      <c r="C3" s="562"/>
      <c r="D3" s="562"/>
      <c r="E3" s="562"/>
      <c r="F3" s="562"/>
      <c r="G3" s="562"/>
      <c r="H3" s="562"/>
      <c r="I3" s="562"/>
      <c r="J3" s="562"/>
    </row>
    <row r="4" spans="1:10" ht="15.6">
      <c r="A4" s="564" t="s">
        <v>165</v>
      </c>
      <c r="B4" s="564"/>
      <c r="C4" s="564"/>
      <c r="D4" s="564"/>
      <c r="E4" s="564"/>
      <c r="F4" s="564"/>
      <c r="G4" s="564"/>
      <c r="H4" s="564"/>
      <c r="I4" s="564"/>
      <c r="J4" s="564"/>
    </row>
    <row r="5" spans="1:10" ht="17.399999999999999">
      <c r="A5" s="575"/>
      <c r="B5" s="576"/>
      <c r="C5" s="576"/>
      <c r="D5" s="576"/>
      <c r="E5" s="576"/>
      <c r="F5" s="104"/>
      <c r="G5" s="117"/>
      <c r="H5" s="104"/>
      <c r="I5" s="104"/>
      <c r="J5" s="104"/>
    </row>
    <row r="6" spans="1:10" ht="15.6">
      <c r="A6" s="572" t="s">
        <v>118</v>
      </c>
      <c r="B6" s="573"/>
      <c r="C6" s="573"/>
      <c r="D6" s="573"/>
      <c r="E6" s="573"/>
      <c r="F6" s="105"/>
      <c r="G6" s="118"/>
      <c r="H6" s="105"/>
      <c r="I6" s="105"/>
      <c r="J6" s="105"/>
    </row>
    <row r="7" spans="1:10" ht="47.4" thickBot="1">
      <c r="A7" s="232" t="s">
        <v>23</v>
      </c>
      <c r="B7" s="233" t="s">
        <v>119</v>
      </c>
      <c r="C7" s="234" t="s">
        <v>120</v>
      </c>
      <c r="D7" s="234" t="s">
        <v>121</v>
      </c>
      <c r="E7" s="232" t="s">
        <v>122</v>
      </c>
      <c r="F7" s="234" t="s">
        <v>123</v>
      </c>
      <c r="G7" s="235" t="s">
        <v>124</v>
      </c>
      <c r="H7" s="105"/>
      <c r="I7" s="105"/>
      <c r="J7" s="105"/>
    </row>
    <row r="8" spans="1:10" ht="86.4">
      <c r="A8" s="236">
        <v>1</v>
      </c>
      <c r="B8" s="317" t="s">
        <v>259</v>
      </c>
      <c r="C8" s="237" t="s">
        <v>153</v>
      </c>
      <c r="D8" s="238" t="s">
        <v>154</v>
      </c>
      <c r="E8" s="237" t="s">
        <v>155</v>
      </c>
      <c r="F8" s="239"/>
      <c r="G8" s="240">
        <v>10000</v>
      </c>
      <c r="H8" s="105"/>
      <c r="I8" s="105"/>
      <c r="J8" s="105"/>
    </row>
    <row r="9" spans="1:10" ht="156">
      <c r="A9" s="236">
        <v>2</v>
      </c>
      <c r="B9" s="317" t="s">
        <v>231</v>
      </c>
      <c r="C9" s="237" t="s">
        <v>329</v>
      </c>
      <c r="D9" s="238" t="s">
        <v>156</v>
      </c>
      <c r="E9" s="237" t="s">
        <v>157</v>
      </c>
      <c r="F9" s="239"/>
      <c r="G9" s="241">
        <v>38000</v>
      </c>
      <c r="H9" s="105"/>
      <c r="I9" s="105"/>
      <c r="J9" s="105"/>
    </row>
    <row r="10" spans="1:10" ht="93.6">
      <c r="A10" s="236">
        <v>3</v>
      </c>
      <c r="B10" s="317" t="s">
        <v>218</v>
      </c>
      <c r="C10" s="237" t="s">
        <v>152</v>
      </c>
      <c r="D10" s="238" t="s">
        <v>159</v>
      </c>
      <c r="E10" s="237" t="s">
        <v>158</v>
      </c>
      <c r="F10" s="239"/>
      <c r="G10" s="240">
        <v>8000</v>
      </c>
      <c r="H10" s="105"/>
      <c r="I10" s="105"/>
      <c r="J10" s="105"/>
    </row>
    <row r="11" spans="1:10" ht="109.2">
      <c r="A11" s="236">
        <v>4</v>
      </c>
      <c r="B11" s="317" t="s">
        <v>328</v>
      </c>
      <c r="C11" s="237" t="s">
        <v>151</v>
      </c>
      <c r="D11" s="242" t="s">
        <v>161</v>
      </c>
      <c r="E11" s="237" t="s">
        <v>160</v>
      </c>
      <c r="F11" s="239"/>
      <c r="G11" s="243">
        <v>13000</v>
      </c>
      <c r="H11" s="105"/>
      <c r="I11" s="105"/>
      <c r="J11" s="105"/>
    </row>
    <row r="12" spans="1:10" ht="16.2">
      <c r="A12" s="236"/>
      <c r="B12" s="244"/>
      <c r="C12" s="245"/>
      <c r="D12" s="246"/>
      <c r="E12" s="245"/>
      <c r="F12" s="247"/>
      <c r="G12" s="248"/>
      <c r="H12" s="105"/>
      <c r="I12" s="105"/>
      <c r="J12" s="105"/>
    </row>
    <row r="13" spans="1:10" ht="16.2">
      <c r="A13" s="236"/>
      <c r="B13" s="249"/>
      <c r="C13" s="245"/>
      <c r="D13" s="246"/>
      <c r="E13" s="245"/>
      <c r="F13" s="247"/>
      <c r="G13" s="250"/>
      <c r="H13" s="105"/>
      <c r="I13" s="105"/>
      <c r="J13" s="105"/>
    </row>
    <row r="14" spans="1:10" ht="16.2">
      <c r="A14" s="236"/>
      <c r="B14" s="251"/>
      <c r="C14" s="245"/>
      <c r="D14" s="252"/>
      <c r="E14" s="245"/>
      <c r="F14" s="247"/>
      <c r="G14" s="253"/>
      <c r="H14" s="105"/>
      <c r="I14" s="105"/>
      <c r="J14" s="105"/>
    </row>
    <row r="15" spans="1:10" ht="16.2">
      <c r="A15" s="236"/>
      <c r="B15" s="244"/>
      <c r="C15" s="245"/>
      <c r="D15" s="246"/>
      <c r="E15" s="245"/>
      <c r="F15" s="247"/>
      <c r="G15" s="248"/>
      <c r="H15" s="105"/>
      <c r="I15" s="105"/>
      <c r="J15" s="105"/>
    </row>
    <row r="16" spans="1:10" ht="16.2">
      <c r="A16" s="236"/>
      <c r="B16" s="254"/>
      <c r="C16" s="245"/>
      <c r="D16" s="244"/>
      <c r="E16" s="245"/>
      <c r="F16" s="247"/>
      <c r="G16" s="255"/>
      <c r="H16" s="105"/>
      <c r="I16" s="105"/>
      <c r="J16" s="105"/>
    </row>
    <row r="17" spans="1:10" ht="16.2">
      <c r="A17" s="236"/>
      <c r="B17" s="256"/>
      <c r="C17" s="245"/>
      <c r="D17" s="257"/>
      <c r="E17" s="245"/>
      <c r="F17" s="247"/>
      <c r="G17" s="255"/>
      <c r="H17" s="105"/>
      <c r="I17" s="105"/>
      <c r="J17" s="105"/>
    </row>
    <row r="18" spans="1:10" ht="16.2">
      <c r="A18" s="236"/>
      <c r="B18" s="246"/>
      <c r="C18" s="245"/>
      <c r="D18" s="252"/>
      <c r="E18" s="245"/>
      <c r="F18" s="247"/>
      <c r="G18" s="258"/>
      <c r="H18" s="105"/>
      <c r="I18" s="105"/>
      <c r="J18" s="105"/>
    </row>
    <row r="19" spans="1:10" ht="16.2">
      <c r="A19" s="236"/>
      <c r="B19" s="246"/>
      <c r="C19" s="245"/>
      <c r="D19" s="252"/>
      <c r="E19" s="245"/>
      <c r="F19" s="247"/>
      <c r="G19" s="258"/>
      <c r="H19" s="105"/>
      <c r="I19" s="105"/>
      <c r="J19" s="105"/>
    </row>
    <row r="20" spans="1:10" ht="16.2">
      <c r="A20" s="236"/>
      <c r="B20" s="259"/>
      <c r="C20" s="245"/>
      <c r="D20" s="245"/>
      <c r="E20" s="245"/>
      <c r="F20" s="247"/>
      <c r="G20" s="258"/>
      <c r="H20" s="105"/>
      <c r="I20" s="105"/>
      <c r="J20" s="105"/>
    </row>
    <row r="21" spans="1:10" ht="16.2">
      <c r="A21" s="260"/>
      <c r="B21" s="260"/>
      <c r="C21" s="261"/>
      <c r="D21" s="261"/>
      <c r="E21" s="260"/>
      <c r="F21" s="262" t="s">
        <v>21</v>
      </c>
      <c r="G21" s="258">
        <f>SUM(G8:G20)</f>
        <v>69000</v>
      </c>
      <c r="H21" s="105"/>
      <c r="I21" s="105"/>
      <c r="J21" s="105"/>
    </row>
    <row r="22" spans="1:10" ht="15">
      <c r="A22" s="263"/>
      <c r="B22" s="263"/>
      <c r="C22" s="263"/>
      <c r="D22" s="263"/>
      <c r="E22" s="263"/>
      <c r="F22" s="263"/>
      <c r="G22" s="264"/>
    </row>
  </sheetData>
  <mergeCells count="6">
    <mergeCell ref="A6:E6"/>
    <mergeCell ref="A1:J1"/>
    <mergeCell ref="A2:J2"/>
    <mergeCell ref="A3:J3"/>
    <mergeCell ref="A4:J4"/>
    <mergeCell ref="A5:E5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10" zoomScale="77" zoomScaleNormal="77" workbookViewId="0">
      <pane xSplit="1" topLeftCell="B1" activePane="topRight" state="frozen"/>
      <selection pane="topRight" activeCell="E44" sqref="E44"/>
    </sheetView>
  </sheetViews>
  <sheetFormatPr defaultColWidth="8.8984375" defaultRowHeight="13.8"/>
  <cols>
    <col min="3" max="3" width="22.09765625" customWidth="1"/>
    <col min="4" max="4" width="8.8984375" style="518" customWidth="1"/>
    <col min="5" max="5" width="9.8984375" style="518" bestFit="1" customWidth="1"/>
    <col min="6" max="17" width="8.8984375" style="518"/>
  </cols>
  <sheetData>
    <row r="1" spans="1:17" ht="30">
      <c r="A1" s="587" t="s">
        <v>24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9"/>
    </row>
    <row r="2" spans="1:17" ht="22.8">
      <c r="A2" s="590" t="s">
        <v>145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2"/>
    </row>
    <row r="3" spans="1:17" ht="20.399999999999999">
      <c r="A3" s="593" t="s">
        <v>166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5"/>
    </row>
    <row r="4" spans="1:17" ht="20.399999999999999">
      <c r="A4" s="593" t="s">
        <v>146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5"/>
    </row>
    <row r="5" spans="1:17" ht="20.399999999999999">
      <c r="A5" s="593" t="s">
        <v>332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5"/>
    </row>
    <row r="6" spans="1:17" ht="21.6">
      <c r="A6" s="268" t="s">
        <v>23</v>
      </c>
      <c r="B6" s="269" t="s">
        <v>125</v>
      </c>
      <c r="C6" s="269" t="s">
        <v>126</v>
      </c>
      <c r="D6" s="513" t="s">
        <v>127</v>
      </c>
      <c r="E6" s="596" t="s">
        <v>128</v>
      </c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</row>
    <row r="7" spans="1:17" ht="46.2">
      <c r="A7" s="270"/>
      <c r="B7" s="174"/>
      <c r="C7" s="174"/>
      <c r="D7" s="514" t="s">
        <v>129</v>
      </c>
      <c r="E7" s="515" t="s">
        <v>130</v>
      </c>
      <c r="F7" s="515" t="s">
        <v>131</v>
      </c>
      <c r="G7" s="515" t="s">
        <v>132</v>
      </c>
      <c r="H7" s="515" t="s">
        <v>133</v>
      </c>
      <c r="I7" s="515" t="s">
        <v>134</v>
      </c>
      <c r="J7" s="515" t="s">
        <v>135</v>
      </c>
      <c r="K7" s="515" t="s">
        <v>136</v>
      </c>
      <c r="L7" s="515" t="s">
        <v>137</v>
      </c>
      <c r="M7" s="515" t="s">
        <v>138</v>
      </c>
      <c r="N7" s="515" t="s">
        <v>139</v>
      </c>
      <c r="O7" s="515" t="s">
        <v>140</v>
      </c>
      <c r="P7" s="515" t="s">
        <v>141</v>
      </c>
      <c r="Q7" s="516" t="s">
        <v>21</v>
      </c>
    </row>
    <row r="8" spans="1:17" ht="15.6">
      <c r="A8" s="270"/>
      <c r="B8" s="577" t="s">
        <v>25</v>
      </c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</row>
    <row r="9" spans="1:17" s="263" customFormat="1" ht="65.400000000000006">
      <c r="A9" s="280">
        <v>1</v>
      </c>
      <c r="B9" s="281"/>
      <c r="C9" s="317" t="s">
        <v>266</v>
      </c>
      <c r="D9" s="282">
        <v>100000</v>
      </c>
      <c r="E9" s="282">
        <v>100000</v>
      </c>
      <c r="F9" s="283"/>
      <c r="G9" s="282"/>
      <c r="H9" s="284"/>
      <c r="I9" s="282"/>
      <c r="J9" s="283"/>
      <c r="K9" s="283"/>
      <c r="L9" s="283"/>
      <c r="M9" s="283"/>
      <c r="N9" s="283"/>
      <c r="O9" s="283"/>
      <c r="P9" s="283"/>
      <c r="Q9" s="284">
        <f>SUM(E9:P9)</f>
        <v>100000</v>
      </c>
    </row>
    <row r="10" spans="1:17" s="263" customFormat="1" ht="65.400000000000006">
      <c r="A10" s="280">
        <v>2</v>
      </c>
      <c r="B10" s="281"/>
      <c r="C10" s="523" t="s">
        <v>326</v>
      </c>
      <c r="D10" s="283">
        <v>450000</v>
      </c>
      <c r="E10" s="282"/>
      <c r="F10" s="283"/>
      <c r="G10" s="282">
        <v>450000</v>
      </c>
      <c r="H10" s="284"/>
      <c r="I10" s="282"/>
      <c r="J10" s="283"/>
      <c r="K10" s="283"/>
      <c r="L10" s="283"/>
      <c r="M10" s="283"/>
      <c r="N10" s="283"/>
      <c r="O10" s="283"/>
      <c r="P10" s="283"/>
      <c r="Q10" s="284">
        <f t="shared" ref="Q10:Q13" si="0">SUM(E10:P10)</f>
        <v>450000</v>
      </c>
    </row>
    <row r="11" spans="1:17" s="263" customFormat="1" ht="32.4">
      <c r="A11" s="280">
        <v>3</v>
      </c>
      <c r="B11" s="281"/>
      <c r="C11" s="519"/>
      <c r="D11" s="283"/>
      <c r="E11" s="282"/>
      <c r="F11" s="283"/>
      <c r="G11" s="282"/>
      <c r="H11" s="284"/>
      <c r="I11" s="282"/>
      <c r="J11" s="283"/>
      <c r="K11" s="283"/>
      <c r="L11" s="283"/>
      <c r="M11" s="283"/>
      <c r="N11" s="283"/>
      <c r="O11" s="283"/>
      <c r="P11" s="283"/>
      <c r="Q11" s="284">
        <f t="shared" si="0"/>
        <v>0</v>
      </c>
    </row>
    <row r="12" spans="1:17" s="263" customFormat="1" ht="32.4">
      <c r="A12" s="280">
        <v>4</v>
      </c>
      <c r="B12" s="281"/>
      <c r="C12" s="520"/>
      <c r="D12" s="283"/>
      <c r="E12" s="282"/>
      <c r="F12" s="285"/>
      <c r="G12" s="282"/>
      <c r="H12" s="284"/>
      <c r="I12" s="282"/>
      <c r="J12" s="283"/>
      <c r="K12" s="283"/>
      <c r="L12" s="283"/>
      <c r="M12" s="283"/>
      <c r="N12" s="283"/>
      <c r="O12" s="283"/>
      <c r="P12" s="283"/>
      <c r="Q12" s="284">
        <f>SUM(E12:P12)</f>
        <v>0</v>
      </c>
    </row>
    <row r="13" spans="1:17" s="263" customFormat="1" ht="32.4">
      <c r="A13" s="280">
        <v>5</v>
      </c>
      <c r="B13" s="281"/>
      <c r="C13" s="521"/>
      <c r="D13" s="517"/>
      <c r="E13" s="517"/>
      <c r="F13" s="517"/>
      <c r="G13" s="286"/>
      <c r="H13" s="287"/>
      <c r="I13" s="287"/>
      <c r="J13" s="283"/>
      <c r="K13" s="288"/>
      <c r="L13" s="283"/>
      <c r="M13" s="288"/>
      <c r="N13" s="288"/>
      <c r="O13" s="288"/>
      <c r="P13" s="288"/>
      <c r="Q13" s="284">
        <f t="shared" si="0"/>
        <v>0</v>
      </c>
    </row>
    <row r="14" spans="1:17" s="263" customFormat="1" ht="15.6">
      <c r="A14" s="289"/>
      <c r="B14" s="578" t="s">
        <v>142</v>
      </c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80"/>
    </row>
    <row r="15" spans="1:17" s="263" customFormat="1" ht="58.8">
      <c r="A15" s="289">
        <v>1</v>
      </c>
      <c r="B15" s="281"/>
      <c r="C15" s="317" t="s">
        <v>259</v>
      </c>
      <c r="D15" s="283">
        <v>10000</v>
      </c>
      <c r="E15" s="291">
        <v>10000</v>
      </c>
      <c r="F15" s="282"/>
      <c r="G15" s="282"/>
      <c r="H15" s="282"/>
      <c r="I15" s="291"/>
      <c r="J15" s="283"/>
      <c r="K15" s="283"/>
      <c r="L15" s="283"/>
      <c r="M15" s="283"/>
      <c r="N15" s="283"/>
      <c r="O15" s="283"/>
      <c r="P15" s="283"/>
      <c r="Q15" s="284">
        <f>SUM(E15:P15)</f>
        <v>10000</v>
      </c>
    </row>
    <row r="16" spans="1:17" s="263" customFormat="1" ht="58.8">
      <c r="A16" s="289">
        <v>2</v>
      </c>
      <c r="B16" s="290"/>
      <c r="C16" s="317" t="s">
        <v>231</v>
      </c>
      <c r="D16" s="291">
        <v>38000</v>
      </c>
      <c r="E16" s="291"/>
      <c r="F16" s="292"/>
      <c r="G16" s="292"/>
      <c r="H16" s="292">
        <v>38000</v>
      </c>
      <c r="I16" s="291"/>
      <c r="J16" s="291"/>
      <c r="K16" s="291"/>
      <c r="L16" s="291"/>
      <c r="M16" s="291"/>
      <c r="N16" s="291"/>
      <c r="O16" s="291"/>
      <c r="P16" s="291"/>
      <c r="Q16" s="284">
        <f t="shared" ref="Q16:Q20" si="1">SUM(E16:P16)</f>
        <v>38000</v>
      </c>
    </row>
    <row r="17" spans="1:17" s="263" customFormat="1" ht="52.8">
      <c r="A17" s="289">
        <v>3</v>
      </c>
      <c r="B17" s="290"/>
      <c r="C17" s="317" t="s">
        <v>218</v>
      </c>
      <c r="D17" s="291">
        <v>8000</v>
      </c>
      <c r="E17" s="282"/>
      <c r="F17" s="292"/>
      <c r="G17" s="292"/>
      <c r="H17" s="292"/>
      <c r="I17" s="291"/>
      <c r="J17" s="291"/>
      <c r="K17" s="291"/>
      <c r="L17" s="291"/>
      <c r="M17" s="291"/>
      <c r="N17" s="291">
        <v>8000</v>
      </c>
      <c r="O17" s="291"/>
      <c r="P17" s="291"/>
      <c r="Q17" s="284">
        <f t="shared" si="1"/>
        <v>8000</v>
      </c>
    </row>
    <row r="18" spans="1:17" s="263" customFormat="1" ht="58.8">
      <c r="A18" s="289">
        <v>4</v>
      </c>
      <c r="B18" s="290"/>
      <c r="C18" s="317" t="s">
        <v>328</v>
      </c>
      <c r="D18" s="291">
        <v>13000</v>
      </c>
      <c r="E18" s="291"/>
      <c r="F18" s="292"/>
      <c r="G18" s="292"/>
      <c r="H18" s="292"/>
      <c r="I18" s="291"/>
      <c r="J18" s="291"/>
      <c r="K18" s="291">
        <v>13000</v>
      </c>
      <c r="L18" s="291"/>
      <c r="M18" s="291"/>
      <c r="N18" s="291"/>
      <c r="O18" s="291"/>
      <c r="P18" s="291"/>
      <c r="Q18" s="284">
        <f t="shared" si="1"/>
        <v>13000</v>
      </c>
    </row>
    <row r="19" spans="1:17" s="263" customFormat="1" ht="15.6">
      <c r="A19" s="289"/>
      <c r="B19" s="581" t="s">
        <v>143</v>
      </c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3"/>
    </row>
    <row r="20" spans="1:17" s="263" customFormat="1" ht="58.8">
      <c r="A20" s="289">
        <v>1</v>
      </c>
      <c r="B20" s="281"/>
      <c r="C20" s="511" t="s">
        <v>257</v>
      </c>
      <c r="D20" s="283">
        <v>30000</v>
      </c>
      <c r="E20" s="283"/>
      <c r="F20" s="282"/>
      <c r="G20" s="282"/>
      <c r="H20" s="282"/>
      <c r="I20" s="283"/>
      <c r="J20" s="283"/>
      <c r="K20" s="283">
        <v>30000</v>
      </c>
      <c r="L20" s="283"/>
      <c r="M20" s="283"/>
      <c r="N20" s="283"/>
      <c r="O20" s="283"/>
      <c r="P20" s="283"/>
      <c r="Q20" s="284">
        <f t="shared" si="1"/>
        <v>30000</v>
      </c>
    </row>
    <row r="21" spans="1:17" s="263" customFormat="1" ht="58.8">
      <c r="A21" s="289">
        <v>2</v>
      </c>
      <c r="B21" s="281"/>
      <c r="C21" s="511" t="s">
        <v>277</v>
      </c>
      <c r="D21" s="283">
        <v>60000</v>
      </c>
      <c r="E21" s="283"/>
      <c r="F21" s="282"/>
      <c r="G21" s="282"/>
      <c r="H21" s="458"/>
      <c r="I21" s="283"/>
      <c r="J21" s="283"/>
      <c r="K21" s="283">
        <v>60000</v>
      </c>
      <c r="L21" s="283"/>
      <c r="M21" s="283"/>
      <c r="N21" s="283"/>
      <c r="O21" s="283"/>
      <c r="P21" s="283"/>
      <c r="Q21" s="284">
        <f>SUM(E21:P21)</f>
        <v>60000</v>
      </c>
    </row>
    <row r="22" spans="1:17" s="263" customFormat="1" ht="58.8">
      <c r="A22" s="289">
        <v>3</v>
      </c>
      <c r="B22" s="281"/>
      <c r="C22" s="511" t="s">
        <v>327</v>
      </c>
      <c r="D22" s="283">
        <v>80000</v>
      </c>
      <c r="E22" s="283">
        <v>80000</v>
      </c>
      <c r="F22" s="282"/>
      <c r="G22" s="282"/>
      <c r="H22" s="458"/>
      <c r="I22" s="283"/>
      <c r="J22" s="283"/>
      <c r="K22" s="283"/>
      <c r="L22" s="283"/>
      <c r="M22" s="283"/>
      <c r="N22" s="283"/>
      <c r="O22" s="283"/>
      <c r="P22" s="283"/>
      <c r="Q22" s="284">
        <f>SUM(E22:P22)</f>
        <v>80000</v>
      </c>
    </row>
    <row r="23" spans="1:17" s="263" customFormat="1" ht="58.8">
      <c r="A23" s="289">
        <v>4</v>
      </c>
      <c r="B23" s="281"/>
      <c r="C23" s="511" t="s">
        <v>314</v>
      </c>
      <c r="D23" s="283">
        <v>23000</v>
      </c>
      <c r="E23" s="283">
        <v>23000</v>
      </c>
      <c r="F23" s="282"/>
      <c r="G23" s="282"/>
      <c r="H23" s="458"/>
      <c r="I23" s="283"/>
      <c r="J23" s="283"/>
      <c r="K23" s="283"/>
      <c r="L23" s="283"/>
      <c r="M23" s="283"/>
      <c r="N23" s="283"/>
      <c r="O23" s="283"/>
      <c r="P23" s="283"/>
      <c r="Q23" s="284">
        <f>SUM(E23:P23)</f>
        <v>23000</v>
      </c>
    </row>
    <row r="24" spans="1:17" s="263" customFormat="1" ht="58.8">
      <c r="A24" s="289">
        <v>5</v>
      </c>
      <c r="B24" s="281"/>
      <c r="C24" s="511" t="s">
        <v>182</v>
      </c>
      <c r="D24" s="283">
        <v>71000</v>
      </c>
      <c r="E24" s="283"/>
      <c r="F24" s="282"/>
      <c r="G24" s="282"/>
      <c r="H24" s="458">
        <v>71000</v>
      </c>
      <c r="I24" s="283"/>
      <c r="J24" s="283"/>
      <c r="K24" s="283"/>
      <c r="L24" s="283"/>
      <c r="M24" s="283"/>
      <c r="N24" s="283"/>
      <c r="O24" s="283"/>
      <c r="P24" s="283"/>
      <c r="Q24" s="284">
        <f>SUM(E24:P24)</f>
        <v>71000</v>
      </c>
    </row>
    <row r="25" spans="1:17" s="263" customFormat="1" ht="15.6">
      <c r="A25" s="289">
        <v>6</v>
      </c>
      <c r="B25" s="293"/>
      <c r="C25" s="512"/>
      <c r="D25" s="283"/>
      <c r="E25" s="283"/>
      <c r="F25" s="282"/>
      <c r="G25" s="282"/>
      <c r="H25" s="294"/>
      <c r="I25" s="282"/>
      <c r="J25" s="282"/>
      <c r="K25" s="283"/>
      <c r="L25" s="282"/>
      <c r="M25" s="282"/>
      <c r="N25" s="282"/>
      <c r="O25" s="282"/>
      <c r="P25" s="283"/>
      <c r="Q25" s="295"/>
    </row>
    <row r="26" spans="1:17" s="263" customFormat="1" ht="15.6">
      <c r="A26" s="289"/>
      <c r="B26" s="584" t="s">
        <v>144</v>
      </c>
      <c r="C26" s="585"/>
      <c r="D26" s="585"/>
      <c r="E26" s="585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/>
      <c r="Q26" s="586"/>
    </row>
    <row r="27" spans="1:17" s="263" customFormat="1" ht="58.8">
      <c r="A27" s="289">
        <v>1</v>
      </c>
      <c r="B27" s="237"/>
      <c r="C27" s="410" t="s">
        <v>255</v>
      </c>
      <c r="D27" s="283">
        <v>21000</v>
      </c>
      <c r="E27" s="283">
        <v>11000</v>
      </c>
      <c r="F27" s="296"/>
      <c r="G27" s="296"/>
      <c r="H27" s="296"/>
      <c r="I27" s="296"/>
      <c r="J27" s="296"/>
      <c r="K27" s="296">
        <v>10000</v>
      </c>
      <c r="L27" s="296"/>
      <c r="M27" s="296"/>
      <c r="N27" s="296"/>
      <c r="O27" s="296"/>
      <c r="P27" s="296"/>
      <c r="Q27" s="284">
        <f t="shared" ref="Q27:Q55" si="2">SUM(E27:P27)</f>
        <v>21000</v>
      </c>
    </row>
    <row r="28" spans="1:17" s="263" customFormat="1" ht="52.8">
      <c r="A28" s="289">
        <v>2</v>
      </c>
      <c r="B28" s="237"/>
      <c r="C28" s="317" t="s">
        <v>227</v>
      </c>
      <c r="D28" s="283">
        <v>9500</v>
      </c>
      <c r="E28" s="283">
        <v>9500</v>
      </c>
      <c r="F28" s="296"/>
      <c r="G28" s="296"/>
      <c r="H28" s="296"/>
      <c r="I28" s="296"/>
      <c r="J28" s="296"/>
      <c r="K28" s="296"/>
      <c r="L28" s="297"/>
      <c r="M28" s="297"/>
      <c r="N28" s="297"/>
      <c r="O28" s="297"/>
      <c r="P28" s="297"/>
      <c r="Q28" s="284">
        <f t="shared" si="2"/>
        <v>9500</v>
      </c>
    </row>
    <row r="29" spans="1:17" s="263" customFormat="1" ht="58.8">
      <c r="A29" s="289">
        <v>3</v>
      </c>
      <c r="B29" s="237"/>
      <c r="C29" s="317" t="s">
        <v>163</v>
      </c>
      <c r="D29" s="283">
        <v>52500</v>
      </c>
      <c r="E29" s="283"/>
      <c r="F29" s="296"/>
      <c r="G29" s="296"/>
      <c r="H29" s="296"/>
      <c r="I29" s="296"/>
      <c r="J29" s="296"/>
      <c r="K29" s="296">
        <v>52500</v>
      </c>
      <c r="L29" s="297"/>
      <c r="M29" s="297"/>
      <c r="N29" s="297"/>
      <c r="O29" s="297"/>
      <c r="P29" s="297"/>
      <c r="Q29" s="284">
        <f t="shared" si="2"/>
        <v>52500</v>
      </c>
    </row>
    <row r="30" spans="1:17" s="263" customFormat="1" ht="58.8">
      <c r="A30" s="289">
        <v>4</v>
      </c>
      <c r="B30" s="237"/>
      <c r="C30" s="317" t="s">
        <v>162</v>
      </c>
      <c r="D30" s="283">
        <v>80000</v>
      </c>
      <c r="E30" s="283"/>
      <c r="F30" s="296"/>
      <c r="G30" s="296"/>
      <c r="H30" s="296">
        <v>80000</v>
      </c>
      <c r="I30" s="296"/>
      <c r="J30" s="296"/>
      <c r="K30" s="296"/>
      <c r="L30" s="297"/>
      <c r="M30" s="297"/>
      <c r="N30" s="297"/>
      <c r="O30" s="297"/>
      <c r="P30" s="297"/>
      <c r="Q30" s="284">
        <f t="shared" si="2"/>
        <v>80000</v>
      </c>
    </row>
    <row r="31" spans="1:17" s="263" customFormat="1" ht="58.8">
      <c r="A31" s="289">
        <v>5</v>
      </c>
      <c r="B31" s="237"/>
      <c r="C31" s="317" t="s">
        <v>211</v>
      </c>
      <c r="D31" s="283">
        <v>26000</v>
      </c>
      <c r="E31" s="283">
        <v>16000</v>
      </c>
      <c r="F31" s="296"/>
      <c r="G31" s="296"/>
      <c r="H31" s="296"/>
      <c r="I31" s="296"/>
      <c r="J31" s="296"/>
      <c r="K31" s="296">
        <v>10000</v>
      </c>
      <c r="L31" s="297"/>
      <c r="M31" s="297"/>
      <c r="N31" s="297"/>
      <c r="O31" s="297"/>
      <c r="P31" s="297"/>
      <c r="Q31" s="284">
        <f t="shared" si="2"/>
        <v>26000</v>
      </c>
    </row>
    <row r="32" spans="1:17" s="263" customFormat="1" ht="58.8">
      <c r="A32" s="289">
        <v>6</v>
      </c>
      <c r="B32" s="237"/>
      <c r="C32" s="317" t="s">
        <v>268</v>
      </c>
      <c r="D32" s="283">
        <v>50000</v>
      </c>
      <c r="E32" s="283">
        <v>20000</v>
      </c>
      <c r="F32" s="296"/>
      <c r="G32" s="296"/>
      <c r="H32" s="296"/>
      <c r="I32" s="296"/>
      <c r="J32" s="296"/>
      <c r="K32" s="296">
        <v>15000</v>
      </c>
      <c r="L32" s="297"/>
      <c r="M32" s="297"/>
      <c r="N32" s="297">
        <v>15000</v>
      </c>
      <c r="O32" s="297"/>
      <c r="P32" s="297"/>
      <c r="Q32" s="284">
        <f t="shared" si="2"/>
        <v>50000</v>
      </c>
    </row>
    <row r="33" spans="1:17" s="263" customFormat="1" ht="58.8">
      <c r="A33" s="289">
        <v>7</v>
      </c>
      <c r="B33" s="237"/>
      <c r="C33" s="317" t="s">
        <v>271</v>
      </c>
      <c r="D33" s="283">
        <v>20000</v>
      </c>
      <c r="E33" s="283"/>
      <c r="F33" s="296"/>
      <c r="G33" s="296"/>
      <c r="H33" s="296"/>
      <c r="I33" s="296"/>
      <c r="J33" s="296"/>
      <c r="K33" s="296">
        <v>20000</v>
      </c>
      <c r="L33" s="297"/>
      <c r="M33" s="297"/>
      <c r="N33" s="297"/>
      <c r="O33" s="297"/>
      <c r="P33" s="297"/>
      <c r="Q33" s="284">
        <f t="shared" si="2"/>
        <v>20000</v>
      </c>
    </row>
    <row r="34" spans="1:17" s="263" customFormat="1" ht="65.400000000000006">
      <c r="A34" s="289">
        <v>8</v>
      </c>
      <c r="B34" s="237"/>
      <c r="C34" s="317" t="s">
        <v>192</v>
      </c>
      <c r="D34" s="283">
        <v>100000</v>
      </c>
      <c r="E34" s="283">
        <v>20000</v>
      </c>
      <c r="F34" s="296"/>
      <c r="G34" s="296">
        <v>20000</v>
      </c>
      <c r="H34" s="296"/>
      <c r="I34" s="296">
        <v>20000</v>
      </c>
      <c r="J34" s="296"/>
      <c r="K34" s="296">
        <v>20000</v>
      </c>
      <c r="L34" s="297"/>
      <c r="M34" s="297">
        <v>10000</v>
      </c>
      <c r="N34" s="297"/>
      <c r="O34" s="297">
        <v>10000</v>
      </c>
      <c r="P34" s="297"/>
      <c r="Q34" s="284">
        <f t="shared" si="2"/>
        <v>100000</v>
      </c>
    </row>
    <row r="35" spans="1:17" s="263" customFormat="1" ht="58.8">
      <c r="A35" s="289">
        <v>9</v>
      </c>
      <c r="B35" s="237"/>
      <c r="C35" s="231" t="s">
        <v>187</v>
      </c>
      <c r="D35" s="283">
        <v>13000</v>
      </c>
      <c r="E35" s="283"/>
      <c r="F35" s="296"/>
      <c r="G35" s="296"/>
      <c r="H35" s="296">
        <v>13000</v>
      </c>
      <c r="I35" s="296"/>
      <c r="J35" s="296"/>
      <c r="K35" s="296"/>
      <c r="L35" s="297"/>
      <c r="M35" s="297"/>
      <c r="N35" s="297"/>
      <c r="O35" s="297"/>
      <c r="P35" s="297"/>
      <c r="Q35" s="284">
        <f t="shared" si="2"/>
        <v>13000</v>
      </c>
    </row>
    <row r="36" spans="1:17" s="263" customFormat="1" ht="58.8">
      <c r="A36" s="289">
        <v>10</v>
      </c>
      <c r="B36" s="237"/>
      <c r="C36" s="317" t="s">
        <v>180</v>
      </c>
      <c r="D36" s="283">
        <v>13000</v>
      </c>
      <c r="E36" s="283"/>
      <c r="F36" s="296"/>
      <c r="G36" s="296">
        <v>5000</v>
      </c>
      <c r="H36" s="296"/>
      <c r="I36" s="296"/>
      <c r="J36" s="296">
        <v>3000</v>
      </c>
      <c r="K36" s="296"/>
      <c r="L36" s="297"/>
      <c r="M36" s="297">
        <v>5000</v>
      </c>
      <c r="N36" s="297"/>
      <c r="O36" s="297"/>
      <c r="P36" s="297"/>
      <c r="Q36" s="284">
        <f t="shared" si="2"/>
        <v>13000</v>
      </c>
    </row>
    <row r="37" spans="1:17" s="263" customFormat="1" ht="58.8">
      <c r="A37" s="289">
        <v>11</v>
      </c>
      <c r="B37" s="237"/>
      <c r="C37" s="317" t="s">
        <v>164</v>
      </c>
      <c r="D37" s="283">
        <v>40000</v>
      </c>
      <c r="E37" s="283"/>
      <c r="F37" s="296"/>
      <c r="G37" s="296"/>
      <c r="H37" s="296"/>
      <c r="I37" s="296">
        <v>40000</v>
      </c>
      <c r="J37" s="296"/>
      <c r="K37" s="296"/>
      <c r="L37" s="297"/>
      <c r="M37" s="297"/>
      <c r="N37" s="297"/>
      <c r="O37" s="297"/>
      <c r="P37" s="297"/>
      <c r="Q37" s="284">
        <f t="shared" si="2"/>
        <v>40000</v>
      </c>
    </row>
    <row r="38" spans="1:17" s="263" customFormat="1" ht="58.8">
      <c r="A38" s="289">
        <v>12</v>
      </c>
      <c r="B38" s="237"/>
      <c r="C38" s="317" t="s">
        <v>294</v>
      </c>
      <c r="D38" s="283">
        <v>10000</v>
      </c>
      <c r="E38" s="283"/>
      <c r="F38" s="296">
        <v>4000</v>
      </c>
      <c r="G38" s="296"/>
      <c r="H38" s="296"/>
      <c r="I38" s="296">
        <v>4000</v>
      </c>
      <c r="J38" s="296"/>
      <c r="K38" s="296"/>
      <c r="L38" s="297"/>
      <c r="M38" s="297">
        <v>2000</v>
      </c>
      <c r="N38" s="297"/>
      <c r="O38" s="297"/>
      <c r="P38" s="297"/>
      <c r="Q38" s="284">
        <f t="shared" si="2"/>
        <v>10000</v>
      </c>
    </row>
    <row r="39" spans="1:17" s="263" customFormat="1" ht="58.8">
      <c r="A39" s="289">
        <v>13</v>
      </c>
      <c r="B39" s="237"/>
      <c r="C39" s="317" t="s">
        <v>296</v>
      </c>
      <c r="D39" s="283">
        <v>35000</v>
      </c>
      <c r="E39" s="283"/>
      <c r="F39" s="296"/>
      <c r="G39" s="296">
        <v>20000</v>
      </c>
      <c r="H39" s="296"/>
      <c r="I39" s="296"/>
      <c r="J39" s="296"/>
      <c r="K39" s="296"/>
      <c r="L39" s="297">
        <v>15000</v>
      </c>
      <c r="M39" s="297"/>
      <c r="N39" s="297"/>
      <c r="O39" s="297"/>
      <c r="P39" s="297"/>
      <c r="Q39" s="284">
        <f t="shared" si="2"/>
        <v>35000</v>
      </c>
    </row>
    <row r="40" spans="1:17" s="263" customFormat="1" ht="52.8">
      <c r="A40" s="289">
        <v>14</v>
      </c>
      <c r="B40" s="237"/>
      <c r="C40" s="317" t="s">
        <v>170</v>
      </c>
      <c r="D40" s="283">
        <v>5000</v>
      </c>
      <c r="E40" s="283">
        <v>1000</v>
      </c>
      <c r="F40" s="296"/>
      <c r="G40" s="296">
        <v>1000</v>
      </c>
      <c r="H40" s="296"/>
      <c r="I40" s="296">
        <v>1000</v>
      </c>
      <c r="J40" s="296"/>
      <c r="K40" s="296">
        <v>1000</v>
      </c>
      <c r="L40" s="297"/>
      <c r="M40" s="297">
        <v>1000</v>
      </c>
      <c r="N40" s="297"/>
      <c r="O40" s="297"/>
      <c r="P40" s="297"/>
      <c r="Q40" s="284">
        <f t="shared" si="2"/>
        <v>5000</v>
      </c>
    </row>
    <row r="41" spans="1:17" s="263" customFormat="1" ht="52.8">
      <c r="A41" s="289">
        <v>15</v>
      </c>
      <c r="B41" s="237"/>
      <c r="C41" s="317" t="s">
        <v>300</v>
      </c>
      <c r="D41" s="283">
        <v>5000</v>
      </c>
      <c r="E41" s="283"/>
      <c r="F41" s="296">
        <v>2000</v>
      </c>
      <c r="G41" s="296"/>
      <c r="H41" s="296"/>
      <c r="I41" s="296"/>
      <c r="J41" s="296"/>
      <c r="K41" s="296">
        <v>2000</v>
      </c>
      <c r="L41" s="297"/>
      <c r="M41" s="297">
        <v>1000</v>
      </c>
      <c r="N41" s="297"/>
      <c r="O41" s="297"/>
      <c r="P41" s="297"/>
      <c r="Q41" s="284">
        <f t="shared" si="2"/>
        <v>5000</v>
      </c>
    </row>
    <row r="42" spans="1:17" s="263" customFormat="1" ht="58.8">
      <c r="A42" s="289">
        <v>16</v>
      </c>
      <c r="B42" s="237"/>
      <c r="C42" s="317" t="s">
        <v>302</v>
      </c>
      <c r="D42" s="283">
        <v>29500</v>
      </c>
      <c r="E42" s="283"/>
      <c r="F42" s="296"/>
      <c r="G42" s="296">
        <v>9000</v>
      </c>
      <c r="H42" s="296"/>
      <c r="I42" s="296"/>
      <c r="J42" s="296">
        <v>9000</v>
      </c>
      <c r="K42" s="296"/>
      <c r="L42" s="297">
        <v>7000</v>
      </c>
      <c r="M42" s="297"/>
      <c r="N42" s="297">
        <v>4500</v>
      </c>
      <c r="O42" s="297"/>
      <c r="P42" s="297"/>
      <c r="Q42" s="284">
        <f t="shared" si="2"/>
        <v>29500</v>
      </c>
    </row>
    <row r="43" spans="1:17" s="263" customFormat="1" ht="53.4" thickBot="1">
      <c r="A43" s="289">
        <v>17</v>
      </c>
      <c r="B43" s="237"/>
      <c r="C43" s="317" t="s">
        <v>311</v>
      </c>
      <c r="D43" s="283">
        <v>5000</v>
      </c>
      <c r="E43" s="283">
        <v>5000</v>
      </c>
      <c r="F43" s="296"/>
      <c r="G43" s="296"/>
      <c r="H43" s="296"/>
      <c r="I43" s="296"/>
      <c r="J43" s="296"/>
      <c r="K43" s="296"/>
      <c r="L43" s="297"/>
      <c r="M43" s="297"/>
      <c r="N43" s="297"/>
      <c r="O43" s="297"/>
      <c r="P43" s="297"/>
      <c r="Q43" s="284">
        <f t="shared" si="2"/>
        <v>5000</v>
      </c>
    </row>
    <row r="44" spans="1:17" s="263" customFormat="1" ht="33" thickBot="1">
      <c r="A44" s="289">
        <v>18</v>
      </c>
      <c r="B44" s="237"/>
      <c r="C44" s="265"/>
      <c r="D44" s="283"/>
      <c r="E44" s="283"/>
      <c r="F44" s="296"/>
      <c r="G44" s="296"/>
      <c r="H44" s="296"/>
      <c r="I44" s="296"/>
      <c r="J44" s="296"/>
      <c r="K44" s="296"/>
      <c r="L44" s="297"/>
      <c r="M44" s="297"/>
      <c r="N44" s="297"/>
      <c r="O44" s="297"/>
      <c r="P44" s="297"/>
      <c r="Q44" s="284">
        <f t="shared" si="2"/>
        <v>0</v>
      </c>
    </row>
    <row r="45" spans="1:17" s="263" customFormat="1" ht="33" thickBot="1">
      <c r="A45" s="289">
        <v>19</v>
      </c>
      <c r="B45" s="237"/>
      <c r="C45" s="265"/>
      <c r="D45" s="283"/>
      <c r="E45" s="283"/>
      <c r="F45" s="296"/>
      <c r="G45" s="296"/>
      <c r="H45" s="296"/>
      <c r="I45" s="296"/>
      <c r="J45" s="296"/>
      <c r="K45" s="296"/>
      <c r="L45" s="297"/>
      <c r="M45" s="297"/>
      <c r="N45" s="297"/>
      <c r="O45" s="297"/>
      <c r="P45" s="297"/>
      <c r="Q45" s="284">
        <f t="shared" si="2"/>
        <v>0</v>
      </c>
    </row>
    <row r="46" spans="1:17" s="263" customFormat="1" ht="33" thickBot="1">
      <c r="A46" s="289">
        <v>20</v>
      </c>
      <c r="B46" s="237"/>
      <c r="C46" s="265"/>
      <c r="D46" s="283"/>
      <c r="E46" s="283"/>
      <c r="F46" s="296"/>
      <c r="G46" s="296"/>
      <c r="H46" s="296"/>
      <c r="I46" s="296"/>
      <c r="J46" s="296"/>
      <c r="K46" s="296"/>
      <c r="L46" s="297"/>
      <c r="M46" s="297"/>
      <c r="N46" s="297"/>
      <c r="O46" s="297"/>
      <c r="P46" s="297"/>
      <c r="Q46" s="284">
        <f t="shared" si="2"/>
        <v>0</v>
      </c>
    </row>
    <row r="47" spans="1:17" s="263" customFormat="1" ht="33" thickBot="1">
      <c r="A47" s="289">
        <v>21</v>
      </c>
      <c r="B47" s="237"/>
      <c r="C47" s="265"/>
      <c r="D47" s="283"/>
      <c r="E47" s="283"/>
      <c r="F47" s="296"/>
      <c r="G47" s="296"/>
      <c r="H47" s="296"/>
      <c r="I47" s="296"/>
      <c r="J47" s="296"/>
      <c r="K47" s="296"/>
      <c r="L47" s="297"/>
      <c r="M47" s="297"/>
      <c r="N47" s="297"/>
      <c r="O47" s="297"/>
      <c r="P47" s="297"/>
      <c r="Q47" s="284">
        <f t="shared" si="2"/>
        <v>0</v>
      </c>
    </row>
    <row r="48" spans="1:17" s="263" customFormat="1" ht="33" thickBot="1">
      <c r="A48" s="289">
        <v>22</v>
      </c>
      <c r="B48" s="237"/>
      <c r="C48" s="265"/>
      <c r="D48" s="283"/>
      <c r="E48" s="283"/>
      <c r="F48" s="296"/>
      <c r="G48" s="296"/>
      <c r="H48" s="296"/>
      <c r="I48" s="296"/>
      <c r="J48" s="296"/>
      <c r="K48" s="296"/>
      <c r="L48" s="297"/>
      <c r="M48" s="297"/>
      <c r="N48" s="297"/>
      <c r="O48" s="297"/>
      <c r="P48" s="297"/>
      <c r="Q48" s="284">
        <f t="shared" si="2"/>
        <v>0</v>
      </c>
    </row>
    <row r="49" spans="1:17" s="263" customFormat="1" ht="33" thickBot="1">
      <c r="A49" s="289">
        <v>23</v>
      </c>
      <c r="B49" s="237"/>
      <c r="C49" s="265"/>
      <c r="D49" s="283"/>
      <c r="E49" s="283"/>
      <c r="F49" s="296"/>
      <c r="G49" s="296"/>
      <c r="H49" s="296"/>
      <c r="I49" s="296"/>
      <c r="J49" s="296"/>
      <c r="K49" s="296"/>
      <c r="L49" s="297"/>
      <c r="M49" s="297"/>
      <c r="N49" s="297"/>
      <c r="O49" s="297"/>
      <c r="P49" s="297"/>
      <c r="Q49" s="284">
        <f t="shared" si="2"/>
        <v>0</v>
      </c>
    </row>
    <row r="50" spans="1:17" s="263" customFormat="1" ht="33" thickBot="1">
      <c r="A50" s="289">
        <v>24</v>
      </c>
      <c r="B50" s="237"/>
      <c r="C50" s="265"/>
      <c r="D50" s="283"/>
      <c r="E50" s="283"/>
      <c r="F50" s="296"/>
      <c r="G50" s="296"/>
      <c r="H50" s="296"/>
      <c r="I50" s="296"/>
      <c r="J50" s="296"/>
      <c r="K50" s="296"/>
      <c r="L50" s="297"/>
      <c r="M50" s="297"/>
      <c r="N50" s="297"/>
      <c r="O50" s="297"/>
      <c r="P50" s="297"/>
      <c r="Q50" s="284">
        <f t="shared" si="2"/>
        <v>0</v>
      </c>
    </row>
    <row r="51" spans="1:17" s="263" customFormat="1" ht="33" thickBot="1">
      <c r="A51" s="289">
        <v>25</v>
      </c>
      <c r="B51" s="237"/>
      <c r="C51" s="265"/>
      <c r="D51" s="283"/>
      <c r="E51" s="283"/>
      <c r="F51" s="296"/>
      <c r="G51" s="296"/>
      <c r="H51" s="296"/>
      <c r="I51" s="296"/>
      <c r="J51" s="296"/>
      <c r="K51" s="296"/>
      <c r="L51" s="297"/>
      <c r="M51" s="297"/>
      <c r="N51" s="297"/>
      <c r="O51" s="297"/>
      <c r="P51" s="297"/>
      <c r="Q51" s="284">
        <f t="shared" si="2"/>
        <v>0</v>
      </c>
    </row>
    <row r="52" spans="1:17" s="263" customFormat="1" ht="33" thickBot="1">
      <c r="A52" s="289">
        <v>26</v>
      </c>
      <c r="B52" s="237"/>
      <c r="C52" s="265"/>
      <c r="D52" s="283"/>
      <c r="E52" s="283"/>
      <c r="F52" s="296"/>
      <c r="G52" s="296"/>
      <c r="H52" s="296"/>
      <c r="I52" s="296"/>
      <c r="J52" s="296"/>
      <c r="K52" s="296"/>
      <c r="L52" s="297"/>
      <c r="M52" s="297"/>
      <c r="N52" s="297"/>
      <c r="O52" s="297"/>
      <c r="P52" s="297"/>
      <c r="Q52" s="284">
        <f t="shared" si="2"/>
        <v>0</v>
      </c>
    </row>
    <row r="53" spans="1:17" s="263" customFormat="1" ht="33" thickBot="1">
      <c r="A53" s="289">
        <v>27</v>
      </c>
      <c r="B53" s="237"/>
      <c r="C53" s="298"/>
      <c r="D53" s="283"/>
      <c r="E53" s="283"/>
      <c r="F53" s="296"/>
      <c r="G53" s="296"/>
      <c r="H53" s="296"/>
      <c r="I53" s="296"/>
      <c r="J53" s="296"/>
      <c r="K53" s="296"/>
      <c r="L53" s="297"/>
      <c r="M53" s="297"/>
      <c r="N53" s="297"/>
      <c r="O53" s="297"/>
      <c r="P53" s="297"/>
      <c r="Q53" s="284">
        <f t="shared" si="2"/>
        <v>0</v>
      </c>
    </row>
    <row r="54" spans="1:17" s="263" customFormat="1" ht="33" thickBot="1">
      <c r="A54" s="289">
        <v>28</v>
      </c>
      <c r="B54" s="237"/>
      <c r="C54" s="265"/>
      <c r="D54" s="283"/>
      <c r="E54" s="283"/>
      <c r="F54" s="296"/>
      <c r="G54" s="296"/>
      <c r="H54" s="296"/>
      <c r="I54" s="296"/>
      <c r="J54" s="296"/>
      <c r="K54" s="296"/>
      <c r="L54" s="297"/>
      <c r="M54" s="297"/>
      <c r="N54" s="297"/>
      <c r="O54" s="297"/>
      <c r="P54" s="297"/>
      <c r="Q54" s="284">
        <f t="shared" si="2"/>
        <v>0</v>
      </c>
    </row>
    <row r="55" spans="1:17" ht="23.4">
      <c r="A55" s="273"/>
      <c r="B55" s="274"/>
      <c r="C55" s="266"/>
      <c r="D55" s="271"/>
      <c r="E55" s="271"/>
      <c r="F55" s="275"/>
      <c r="G55" s="275"/>
      <c r="H55" s="275"/>
      <c r="I55" s="275"/>
      <c r="J55" s="275"/>
      <c r="K55" s="275"/>
      <c r="L55" s="276"/>
      <c r="M55" s="276"/>
      <c r="N55" s="276"/>
      <c r="O55" s="276"/>
      <c r="P55" s="276"/>
      <c r="Q55" s="272">
        <f t="shared" si="2"/>
        <v>0</v>
      </c>
    </row>
    <row r="56" spans="1:17" s="267" customFormat="1" ht="88.8">
      <c r="A56" s="277"/>
      <c r="B56" s="278" t="s">
        <v>21</v>
      </c>
      <c r="C56" s="278"/>
      <c r="D56" s="279">
        <f>SUM(D9:D55)</f>
        <v>1397500</v>
      </c>
      <c r="E56" s="279">
        <f t="shared" ref="E56:P56" si="3">SUM(E9:E55)</f>
        <v>295500</v>
      </c>
      <c r="F56" s="279">
        <f t="shared" si="3"/>
        <v>6000</v>
      </c>
      <c r="G56" s="279">
        <f t="shared" si="3"/>
        <v>505000</v>
      </c>
      <c r="H56" s="279">
        <f t="shared" si="3"/>
        <v>202000</v>
      </c>
      <c r="I56" s="279">
        <f t="shared" si="3"/>
        <v>65000</v>
      </c>
      <c r="J56" s="279">
        <f t="shared" si="3"/>
        <v>12000</v>
      </c>
      <c r="K56" s="279">
        <f t="shared" si="3"/>
        <v>233500</v>
      </c>
      <c r="L56" s="279">
        <f t="shared" si="3"/>
        <v>22000</v>
      </c>
      <c r="M56" s="279">
        <f t="shared" si="3"/>
        <v>19000</v>
      </c>
      <c r="N56" s="279">
        <f t="shared" si="3"/>
        <v>27500</v>
      </c>
      <c r="O56" s="279">
        <f t="shared" si="3"/>
        <v>10000</v>
      </c>
      <c r="P56" s="279">
        <f t="shared" si="3"/>
        <v>0</v>
      </c>
      <c r="Q56" s="279">
        <f>SUM(Q9:Q55)</f>
        <v>1397500</v>
      </c>
    </row>
  </sheetData>
  <mergeCells count="10">
    <mergeCell ref="B8:Q8"/>
    <mergeCell ref="B14:Q14"/>
    <mergeCell ref="B19:Q19"/>
    <mergeCell ref="B26:Q26"/>
    <mergeCell ref="A1:Q1"/>
    <mergeCell ref="A2:Q2"/>
    <mergeCell ref="A3:Q3"/>
    <mergeCell ref="A4:Q4"/>
    <mergeCell ref="A5:Q5"/>
    <mergeCell ref="E6: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Work Plan</vt:lpstr>
      <vt:lpstr>Procurement Plan Works</vt:lpstr>
      <vt:lpstr>Procurement Plan Goods</vt:lpstr>
      <vt:lpstr>Procurement Plan Consultancy</vt:lpstr>
      <vt:lpstr>Procurement Plan Training</vt:lpstr>
      <vt:lpstr>Disbursement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TOBRISE</dc:creator>
  <cp:lastModifiedBy>SOOMIYOLMC</cp:lastModifiedBy>
  <dcterms:created xsi:type="dcterms:W3CDTF">2020-11-11T08:03:11Z</dcterms:created>
  <dcterms:modified xsi:type="dcterms:W3CDTF">2023-03-02T00:52:45Z</dcterms:modified>
</cp:coreProperties>
</file>